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2 市町村回答\"/>
    </mc:Choice>
  </mc:AlternateContent>
  <bookViews>
    <workbookView xWindow="0" yWindow="15" windowWidth="15360" windowHeight="7620" tabRatio="9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C37" i="10"/>
  <c r="BE36" i="10"/>
  <c r="AM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10" l="1"/>
  <c r="BE34" i="10" s="1"/>
  <c r="BE35" i="10" s="1"/>
  <c r="AM34" i="10"/>
  <c r="AM35"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<sst xmlns="http://schemas.openxmlformats.org/spreadsheetml/2006/main" count="1192" uniqueCount="600">
  <si>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</si>
  <si>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</si>
  <si>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</si>
  <si>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</si>
  <si>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</si>
  <si>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</si>
  <si>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</si>
  <si>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</si>
  <si>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</si>
  <si>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</si>
  <si>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</si>
  <si>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</si>
  <si>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</si>
  <si>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</si>
  <si>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</si>
  <si>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</si>
  <si>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</si>
  <si>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</si>
  <si>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</si>
  <si>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</si>
  <si>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</si>
  <si>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</si>
  <si>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</si>
  <si>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</si>
  <si>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</si>
  <si>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</si>
  <si>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</si>
  <si>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</si>
  <si>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</si>
  <si>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</si>
  <si>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</si>
  <si>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</si>
  <si>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</si>
  <si>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</si>
  <si>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</si>
  <si>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</si>
  <si>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</si>
  <si>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</si>
  <si>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</si>
  <si>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</si>
  <si>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</si>
  <si>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</si>
  <si>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</si>
  <si>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</si>
  <si>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</si>
  <si>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</si>
  <si>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</si>
  <si>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</si>
  <si>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</si>
  <si>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</si>
  <si>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</si>
  <si>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</si>
  <si>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</si>
  <si>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</si>
  <si>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</si>
  <si>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</si>
  <si>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</si>
  <si>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</si>
  <si>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</si>
  <si>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</si>
  <si>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</si>
  <si>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</si>
  <si>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</si>
  <si>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</si>
  <si>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</si>
  <si>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</si>
  <si>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</si>
  <si>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</si>
  <si>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</si>
  <si>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</si>
  <si>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</si>
  <si>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</si>
  <si>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</si>
  <si>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</si>
  <si>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</si>
  <si>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</si>
  <si>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</si>
  <si>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</si>
  <si>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</si>
  <si>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</si>
  <si>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</si>
  <si>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</si>
  <si>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</si>
  <si>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</si>
  <si>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</si>
  <si>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</si>
  <si>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</si>
  <si>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</si>
  <si>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</si>
  <si>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</si>
  <si>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</si>
  <si>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</si>
  <si>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</si>
  <si>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</si>
  <si>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</si>
  <si>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</si>
  <si>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</si>
  <si>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</si>
  <si>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</si>
  <si>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</si>
  <si>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</si>
  <si>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</si>
  <si>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</si>
  <si>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</si>
  <si>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</si>
  <si>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</si>
  <si>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</si>
  <si>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</si>
  <si>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</si>
  <si>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</si>
  <si>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</si>
  <si>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</si>
  <si>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</si>
  <si>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</si>
  <si>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</si>
  <si>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</si>
  <si>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</si>
  <si>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</si>
  <si>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</si>
  <si>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</si>
  <si>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</si>
  <si>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</si>
  <si>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</si>
  <si>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</si>
  <si>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</si>
  <si>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</si>
  <si>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</si>
  <si>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</si>
  <si>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</si>
  <si>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</si>
  <si>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</si>
  <si>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</si>
  <si>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</si>
  <si>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</si>
  <si>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</si>
  <si>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</si>
  <si>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</si>
  <si>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</si>
  <si>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</si>
  <si>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</si>
  <si>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</si>
  <si>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</si>
  <si>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</si>
  <si>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</si>
  <si>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</si>
  <si>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</si>
  <si>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</si>
  <si>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</si>
  <si>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</si>
  <si>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</si>
  <si>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</si>
  <si>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</si>
  <si>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</si>
  <si>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</si>
  <si>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</si>
  <si>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</si>
  <si>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</si>
  <si>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</si>
  <si>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</si>
  <si>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</si>
  <si>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</si>
  <si>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</si>
  <si>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</si>
  <si>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</si>
  <si>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</si>
  <si>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</si>
  <si>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</si>
  <si>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</si>
  <si>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</si>
  <si>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</si>
  <si>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</si>
  <si>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</si>
  <si>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</si>
  <si>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</si>
  <si>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</si>
  <si>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</si>
  <si>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</si>
  <si>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</si>
  <si>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</si>
  <si>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</si>
  <si>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</si>
  <si>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</si>
  <si>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</si>
  <si>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</si>
  <si>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</si>
  <si>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</si>
  <si>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</si>
  <si>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</si>
  <si>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</si>
  <si>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</si>
  <si>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</si>
  <si>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</si>
  <si>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</si>
  <si>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</si>
  <si>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</si>
  <si>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</si>
  <si>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</si>
  <si>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</si>
  <si>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</si>
  <si>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</si>
  <si>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</si>
  <si>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</si>
  <si>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</si>
  <si>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</si>
  <si>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</si>
  <si>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</si>
  <si>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</si>
  <si>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</si>
  <si>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</si>
  <si>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</si>
  <si>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</si>
  <si>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</si>
  <si>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</si>
  <si>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</si>
  <si>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</si>
  <si>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</si>
  <si>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徳島県那賀町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</si>
  <si>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</si>
  <si>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</si>
  <si>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</si>
  <si>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</si>
  <si>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</si>
  <si>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</si>
  <si>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</si>
  <si>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</si>
  <si>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</si>
  <si>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</si>
  <si>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</si>
  <si>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</si>
  <si>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</si>
  <si>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</si>
  <si>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</si>
  <si>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</si>
  <si>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</si>
  <si>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</si>
  <si>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</si>
  <si>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</si>
  <si>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</si>
  <si>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</si>
  <si>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</si>
  <si>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</si>
  <si>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</si>
  <si>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</si>
  <si>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</si>
  <si>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</si>
  <si>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</si>
  <si>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</si>
  <si>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</si>
  <si>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</si>
  <si>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</si>
  <si>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</si>
  <si>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</si>
  <si>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</si>
  <si>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</si>
  <si>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</si>
  <si>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</si>
  <si>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</si>
  <si>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</si>
  <si>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</si>
  <si>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</si>
  <si>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</si>
  <si>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</si>
  <si>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</si>
  <si>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</si>
  <si>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</si>
  <si>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</si>
  <si>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</si>
  <si>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</si>
  <si>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</si>
  <si>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</si>
  <si>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</si>
  <si>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</si>
  <si>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</si>
  <si>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</si>
  <si>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</si>
  <si>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</si>
  <si>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</si>
  <si>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</si>
  <si>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</si>
  <si>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</si>
  <si>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</si>
  <si>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</si>
  <si>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</si>
  <si>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</si>
  <si>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</si>
  <si>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</si>
  <si>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</si>
  <si>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</si>
  <si>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</si>
  <si>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</si>
  <si>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</si>
  <si>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</si>
  <si>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</si>
  <si>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</si>
  <si>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</si>
  <si>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</si>
  <si>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</si>
  <si>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</si>
  <si>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</si>
  <si>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</si>
  <si>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</si>
  <si>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</si>
  <si>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</si>
  <si>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</si>
  <si>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</si>
  <si>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</si>
  <si>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</si>
  <si>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</si>
  <si>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</si>
  <si>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</si>
  <si>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</si>
  <si>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</si>
  <si>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</si>
  <si>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</si>
  <si>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</si>
  <si>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</si>
  <si>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</si>
  <si>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</si>
  <si>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</si>
  <si>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</si>
  <si>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</si>
  <si>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</si>
  <si>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</si>
  <si>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</si>
  <si>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</si>
  <si>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</si>
  <si>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</si>
  <si>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</si>
  <si>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</si>
  <si>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</si>
  <si>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</si>
  <si>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</si>
  <si>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</si>
  <si>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</si>
  <si>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</si>
  <si>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</si>
  <si>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</si>
  <si>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</si>
  <si>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</si>
  <si>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</si>
  <si>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</si>
  <si>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</si>
  <si>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</si>
  <si>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</si>
  <si>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</si>
  <si>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</si>
  <si>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</si>
  <si>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</si>
  <si>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</si>
  <si>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</si>
  <si>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</si>
  <si>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</si>
  <si>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</si>
  <si>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</si>
  <si>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</si>
  <si>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</si>
  <si>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</si>
  <si>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</si>
  <si>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</si>
  <si>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</si>
  <si>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</si>
  <si>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</si>
  <si>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</si>
  <si>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</si>
  <si>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</si>
  <si>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</si>
  <si>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徳島県那賀町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</si>
  <si>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</si>
  <si>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</si>
  <si>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</si>
  <si>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</si>
  <si>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</si>
  <si>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</si>
  <si>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</si>
  <si>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</si>
  <si>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</si>
  <si>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</si>
  <si>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</si>
  <si>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</si>
  <si>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</si>
  <si>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</si>
  <si>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</si>
  <si>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</si>
  <si>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</si>
  <si>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</si>
  <si>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</si>
  <si>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</si>
  <si>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</si>
  <si>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</si>
  <si>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</si>
  <si>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</si>
  <si>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</si>
  <si>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</si>
  <si>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</si>
  <si>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</si>
  <si>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</si>
  <si>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</si>
  <si>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</si>
  <si>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</si>
  <si>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</si>
  <si>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</si>
  <si>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</si>
  <si>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</si>
  <si>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</si>
  <si>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</si>
  <si>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</si>
  <si>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</si>
  <si>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</si>
  <si>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</si>
  <si>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</si>
  <si>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</si>
  <si>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</si>
  <si>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</si>
  <si>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</si>
  <si>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</si>
  <si>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</si>
  <si>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</si>
  <si>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</si>
  <si>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</si>
  <si>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</si>
  <si>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</si>
  <si>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</si>
  <si>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</si>
  <si>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</si>
  <si>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</si>
  <si>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</si>
  <si>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</si>
  <si>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</si>
  <si>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</si>
  <si>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</si>
  <si>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</si>
  <si>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</si>
  <si>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</si>
  <si>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</si>
  <si>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</si>
  <si>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</si>
  <si>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</si>
  <si>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</si>
  <si>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</si>
  <si>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</si>
  <si>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</si>
  <si>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</si>
  <si>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</si>
  <si>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</si>
  <si>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</si>
  <si>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</si>
  <si>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</si>
  <si>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</si>
  <si>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</si>
  <si>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</si>
  <si>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</si>
  <si>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</si>
  <si>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</si>
  <si>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</si>
  <si>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</si>
  <si>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</si>
  <si>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</si>
  <si>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那賀町集落排水事業特別会計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</si>
  <si>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</si>
  <si>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</si>
  <si>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那賀町簡易水道事業特別会計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</si>
  <si>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</si>
  <si>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那賀町立上那賀病院事業会計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</si>
  <si>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</si>
  <si>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</si>
  <si>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</si>
  <si>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</si>
  <si>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</si>
  <si>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</si>
  <si>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</si>
  <si>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</si>
  <si>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</si>
  <si>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</si>
  <si>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</si>
  <si>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</si>
  <si>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</si>
  <si>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</si>
  <si>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</si>
  <si>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</si>
  <si>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</si>
  <si>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</si>
  <si>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</si>
  <si>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</si>
  <si>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</si>
  <si>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</si>
  <si>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</si>
  <si>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</si>
  <si>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</si>
  <si>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</si>
  <si>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</si>
  <si>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</si>
  <si>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</si>
  <si>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</si>
  <si>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</si>
  <si>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</si>
  <si>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</si>
  <si>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</si>
  <si>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</si>
  <si>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</si>
  <si>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</si>
  <si>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</si>
  <si>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</si>
  <si>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</si>
  <si>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</si>
  <si>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</si>
  <si>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</si>
  <si>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</si>
  <si>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</si>
  <si>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</si>
  <si>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</si>
  <si>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</si>
  <si>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</si>
  <si>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</si>
  <si>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</si>
  <si>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</si>
  <si>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</si>
  <si>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</si>
  <si>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</si>
  <si>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</si>
  <si>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</si>
  <si>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</si>
  <si>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</si>
  <si>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</si>
  <si>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</si>
  <si>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</si>
  <si>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</si>
  <si>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</si>
  <si>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</si>
  <si>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</si>
  <si>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</si>
  <si>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</si>
  <si>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</si>
  <si>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</si>
  <si>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</si>
  <si>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</si>
  <si>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</si>
  <si>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</si>
  <si>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</si>
  <si>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</si>
  <si>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</si>
  <si>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</si>
  <si>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</si>
  <si>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</si>
  <si>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</si>
  <si>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</si>
  <si>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</si>
  <si>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</si>
  <si>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</si>
  <si>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10.14</t>
  </si>
  <si>
    <t>▲ 1.33</t>
  </si>
  <si>
    <t>一般会計</t>
  </si>
  <si>
    <t>那賀町国民健康保険診療所事業特別会計</t>
  </si>
  <si>
    <t>那賀町立上那賀病院事業会計</t>
  </si>
  <si>
    <t>那賀町介護保険事業特別会計</t>
  </si>
  <si>
    <t>那賀町集落排水事業特別会計</t>
  </si>
  <si>
    <t>那賀町ケーブルテレビ事業特別会計</t>
  </si>
  <si>
    <t>那賀町国民健康保険事業特別会計</t>
  </si>
  <si>
    <t>那賀町工業用水道事業会計</t>
  </si>
  <si>
    <t>その他会計（赤字）</t>
  </si>
  <si>
    <t>その他会計（黒字）</t>
  </si>
  <si>
    <t>H25末</t>
    <phoneticPr fontId="5"/>
  </si>
  <si>
    <t>H26末</t>
    <phoneticPr fontId="5"/>
  </si>
  <si>
    <t>H27末</t>
    <phoneticPr fontId="5"/>
  </si>
  <si>
    <t>H28末</t>
    <phoneticPr fontId="5"/>
  </si>
  <si>
    <t>H29末</t>
    <phoneticPr fontId="5"/>
  </si>
  <si>
    <t>きとうむら</t>
  </si>
  <si>
    <t>那賀ウッド</t>
    <rPh sb="0" eb="2">
      <t>ナカ</t>
    </rPh>
    <phoneticPr fontId="2"/>
  </si>
  <si>
    <t>那賀町まちづくり事業基金</t>
    <phoneticPr fontId="2"/>
  </si>
  <si>
    <t>那賀町有施設整備等まちづくり基金</t>
    <phoneticPr fontId="2"/>
  </si>
  <si>
    <t>那賀町地域福祉基金</t>
  </si>
  <si>
    <t>那賀町防災対策等まちづくり基金</t>
  </si>
  <si>
    <t>那賀町ふるさと創生基金</t>
  </si>
  <si>
    <t>那賀町後期高齢者医療特別会計</t>
  </si>
  <si>
    <t>那賀町簡易水道事業特別会計</t>
  </si>
  <si>
    <t>法適用企業</t>
  </si>
  <si>
    <t>法非適用企業</t>
  </si>
  <si>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</si>
  <si>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</si>
  <si>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</si>
  <si>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</si>
  <si>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</si>
  <si>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</si>
  <si>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二十一わじき</t>
    <rPh sb="0" eb="3">
      <t>２１</t>
    </rPh>
    <phoneticPr fontId="2"/>
  </si>
  <si>
    <t>四季美谷温泉</t>
    <rPh sb="0" eb="2">
      <t>シキ</t>
    </rPh>
    <rPh sb="2" eb="3">
      <t>ビ</t>
    </rPh>
    <rPh sb="3" eb="4">
      <t>タニ</t>
    </rPh>
    <rPh sb="4" eb="6">
      <t>オンセン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</si>
  <si>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</si>
  <si>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</si>
  <si>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</si>
  <si>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</si>
  <si>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</si>
  <si>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有形固定資産減価償却率は緩やかではあるが上昇傾向にある。　　　　　　　　　　　　　　　　　　　　　　　　　　　　　　　　　　　　　　　　　　　　　　　　　　　　　　　　　　　　　　　　　　　　　　　　　　　　　　　　　　　　　　　　　　　　　　　　　　　　　　　2017年3月に策定した「那賀町公共施設等総合管理計画」においての目標を達成すべく老朽化した施設の集約化や複合化及び除却について進めていく。　　　　　　　　　　　　　　　　　　　　　　　　　　　　　　　　　　　　　　　　　　　　　　　　　　　　　　　　　　　　　　　　　　　　　　　　　　　　　　　　　
将来負担比率については、将来必要な負担額に対し充当可能財源が確保されているため、将来負担比率はマイナスとなり数値は出ない。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</si>
  <si>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</si>
  <si>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</si>
  <si>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</si>
  <si>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</si>
  <si>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</si>
  <si>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</si>
  <si>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実質公債費比率は、近年大型事業が続いたことにより上昇傾向にある。今後においても投資的経費を厳選し、地方債発行額を抑制しながら財政の健全化に努める。
将来負担比率については、将来必要な負担額に対し充当可能財源が確保されているため、将来負担比率はマイナスとなり数値は出ない。</t>
    <rPh sb="24" eb="26">
      <t>ジョウショウ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</si>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</sst>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7A10-48D5-94DF-DD8D015CFA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384075</c:v>
                </c:pt>
                <c:pt idx="1">
                  <c:v>310174</c:v>
                </c:pt>
                <c:pt idx="2">
                  <c:v>394296</c:v>
                </c:pt>
                <c:pt idx="3">
                  <c:v>578632</c:v>
                </c:pt>
                <c:pt idx="4">
                  <c:v>535673</c:v>
                </c:pt>
              </c:numCache>
            </c:numRef>
          </c:val>
          <c:smooth val="0"/>
          <c:extLst xmlns:c16r2="http://schemas.microsoft.com/office/drawing/2015/06/chart">
            <c:ext xmlns:c16="http://schemas.microsoft.com/office/drawing/2014/chart" uri="{C3380CC4-5D6E-409C-BE32-E72D297353CC}">
              <c16:uniqueId val="{00000001-7A10-48D5-94DF-DD8D015CFA9B}"/>
            </c:ext>
          </c:extLst>
        </c:ser>
        <c:dLbls>
          <c:showLegendKey val="0"/>
          <c:showVal val="0"/>
          <c:showCatName val="0"/>
          <c:showSerName val="0"/>
          <c:showPercent val="0"/>
          <c:showBubbleSize val="0"/>
        </c:dLbls>
        <c:marker val="1"/>
        <c:smooth val="0"/>
        <c:axId val="422987208"/>
        <c:axId val="422987592"/>
      </c:lineChart>
      <c:catAx>
        <c:axId val="422987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987592"/>
        <c:crosses val="autoZero"/>
        <c:auto val="1"/>
        <c:lblAlgn val="ctr"/>
        <c:lblOffset val="100"/>
        <c:tickLblSkip val="1"/>
        <c:tickMarkSkip val="1"/>
        <c:noMultiLvlLbl val="0"/>
      </c:catAx>
      <c:valAx>
        <c:axId val="42298759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987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19.670000000000002</c:v>
                </c:pt>
                <c:pt idx="1">
                  <c:v>22.71</c:v>
                </c:pt>
                <c:pt idx="2">
                  <c:v>16.28</c:v>
                </c:pt>
                <c:pt idx="3">
                  <c:v>15.73</c:v>
                </c:pt>
                <c:pt idx="4">
                  <c:v>14.58</c:v>
                </c:pt>
              </c:numCache>
            </c:numRef>
          </c:val>
          <c:extLst xmlns:c16r2="http://schemas.microsoft.com/office/drawing/2015/06/chart">
            <c:ext xmlns:c16="http://schemas.microsoft.com/office/drawing/2014/chart" uri="{C3380CC4-5D6E-409C-BE32-E72D297353CC}">
              <c16:uniqueId val="{00000000-3720-4467-9E61-FD2281F1FE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62.91</c:v>
                </c:pt>
                <c:pt idx="1">
                  <c:v>67.42</c:v>
                </c:pt>
                <c:pt idx="2">
                  <c:v>65.430000000000007</c:v>
                </c:pt>
                <c:pt idx="3">
                  <c:v>59.05</c:v>
                </c:pt>
                <c:pt idx="4">
                  <c:v>60.37</c:v>
                </c:pt>
              </c:numCache>
            </c:numRef>
          </c:val>
          <c:extLst xmlns:c16r2="http://schemas.microsoft.com/office/drawing/2015/06/chart">
            <c:ext xmlns:c16="http://schemas.microsoft.com/office/drawing/2014/chart" uri="{C3380CC4-5D6E-409C-BE32-E72D297353CC}">
              <c16:uniqueId val="{00000001-3720-4467-9E61-FD2281F1FE48}"/>
            </c:ext>
          </c:extLst>
        </c:ser>
        <c:dLbls>
          <c:showLegendKey val="0"/>
          <c:showVal val="0"/>
          <c:showCatName val="0"/>
          <c:showSerName val="0"/>
          <c:showPercent val="0"/>
          <c:showBubbleSize val="0"/>
        </c:dLbls>
        <c:gapWidth val="250"/>
        <c:overlap val="100"/>
        <c:axId val="430698080"/>
        <c:axId val="425601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2.66</c:v>
                </c:pt>
                <c:pt idx="1">
                  <c:v>7.47</c:v>
                </c:pt>
                <c:pt idx="2">
                  <c:v>0.13</c:v>
                </c:pt>
                <c:pt idx="3">
                  <c:v>-10.14</c:v>
                </c:pt>
                <c:pt idx="4">
                  <c:v>-1.33</c:v>
                </c:pt>
              </c:numCache>
            </c:numRef>
          </c:val>
          <c:smooth val="0"/>
          <c:extLst xmlns:c16r2="http://schemas.microsoft.com/office/drawing/2015/06/chart">
            <c:ext xmlns:c16="http://schemas.microsoft.com/office/drawing/2014/chart" uri="{C3380CC4-5D6E-409C-BE32-E72D297353CC}">
              <c16:uniqueId val="{00000002-3720-4467-9E61-FD2281F1FE48}"/>
            </c:ext>
          </c:extLst>
        </c:ser>
        <c:dLbls>
          <c:showLegendKey val="0"/>
          <c:showVal val="0"/>
          <c:showCatName val="0"/>
          <c:showSerName val="0"/>
          <c:showPercent val="0"/>
          <c:showBubbleSize val="0"/>
        </c:dLbls>
        <c:marker val="1"/>
        <c:smooth val="0"/>
        <c:axId val="430698080"/>
        <c:axId val="425601480"/>
      </c:lineChart>
      <c:catAx>
        <c:axId val="4306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601480"/>
        <c:crosses val="autoZero"/>
        <c:auto val="1"/>
        <c:lblAlgn val="ctr"/>
        <c:lblOffset val="100"/>
        <c:tickLblSkip val="1"/>
        <c:tickMarkSkip val="1"/>
        <c:noMultiLvlLbl val="0"/>
      </c:catAx>
      <c:valAx>
        <c:axId val="42560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6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3.51</c:v>
                </c:pt>
                <c:pt idx="2">
                  <c:v>#N/A</c:v>
                </c:pt>
                <c:pt idx="3">
                  <c:v>3.22</c:v>
                </c:pt>
                <c:pt idx="4">
                  <c:v>#N/A</c:v>
                </c:pt>
                <c:pt idx="5">
                  <c:v>0.22</c:v>
                </c:pt>
                <c:pt idx="6">
                  <c:v>#N/A</c:v>
                </c:pt>
                <c:pt idx="7">
                  <c:v>2.16</c:v>
                </c:pt>
                <c:pt idx="8">
                  <c:v>#N/A</c:v>
                </c:pt>
                <c:pt idx="9">
                  <c:v>0.15</c:v>
                </c:pt>
              </c:numCache>
            </c:numRef>
          </c:val>
          <c:extLst xmlns:c16r2="http://schemas.microsoft.com/office/drawing/2015/06/chart">
            <c:ext xmlns:c16="http://schemas.microsoft.com/office/drawing/2014/chart" uri="{C3380CC4-5D6E-409C-BE32-E72D297353CC}">
              <c16:uniqueId val="{00000000-48D7-4671-B102-394EA222D3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D7-4671-B102-394EA222D39C}"/>
            </c:ext>
          </c:extLst>
        </c:ser>
        <c:ser>
          <c:idx val="2"/>
          <c:order val="2"/>
          <c:tx>
            <c:strRef>
              <c:f>データシート!$A$29</c:f>
              <c:strCache>
                <c:ptCount val="1"/>
                <c:pt idx="0">
                  <c:v>那賀町工業用水道事業会計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0.32</c:v>
                </c:pt>
                <c:pt idx="2">
                  <c:v>#N/A</c:v>
                </c:pt>
                <c:pt idx="3">
                  <c:v>0.2</c:v>
                </c:pt>
                <c:pt idx="4">
                  <c:v>#N/A</c:v>
                </c:pt>
                <c:pt idx="5">
                  <c:v>0.31</c:v>
                </c:pt>
                <c:pt idx="6">
                  <c:v>#N/A</c:v>
                </c:pt>
                <c:pt idx="7">
                  <c:v>0.02</c:v>
                </c:pt>
                <c:pt idx="8">
                  <c:v>#N/A</c:v>
                </c:pt>
                <c:pt idx="9">
                  <c:v>0.12</c:v>
                </c:pt>
              </c:numCache>
            </c:numRef>
          </c:val>
          <c:extLst xmlns:c16r2="http://schemas.microsoft.com/office/drawing/2015/06/chart">
            <c:ext xmlns:c16="http://schemas.microsoft.com/office/drawing/2014/chart" uri="{C3380CC4-5D6E-409C-BE32-E72D297353CC}">
              <c16:uniqueId val="{00000002-48D7-4671-B102-394EA222D39C}"/>
            </c:ext>
          </c:extLst>
        </c:ser>
        <c:ser>
          <c:idx val="3"/>
          <c:order val="3"/>
          <c:tx>
            <c:strRef>
              <c:f>データシート!$A$30</c:f>
              <c:strCache>
                <c:ptCount val="1"/>
                <c:pt idx="0">
                  <c:v>那賀町国民健康保険事業特別会計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1.63</c:v>
                </c:pt>
                <c:pt idx="4">
                  <c:v>#N/A</c:v>
                </c:pt>
                <c:pt idx="5">
                  <c:v>0.08</c:v>
                </c:pt>
                <c:pt idx="6">
                  <c:v>#N/A</c:v>
                </c:pt>
                <c:pt idx="7">
                  <c:v>0.5</c:v>
                </c:pt>
                <c:pt idx="8">
                  <c:v>#N/A</c:v>
                </c:pt>
                <c:pt idx="9">
                  <c:v>0.13</c:v>
                </c:pt>
              </c:numCache>
            </c:numRef>
          </c:val>
          <c:extLst xmlns:c16r2="http://schemas.microsoft.com/office/drawing/2015/06/chart">
            <c:ext xmlns:c16="http://schemas.microsoft.com/office/drawing/2014/chart" uri="{C3380CC4-5D6E-409C-BE32-E72D297353CC}">
              <c16:uniqueId val="{00000003-48D7-4671-B102-394EA222D39C}"/>
            </c:ext>
          </c:extLst>
        </c:ser>
        <c:ser>
          <c:idx val="4"/>
          <c:order val="4"/>
          <c:tx>
            <c:strRef>
              <c:f>データシート!$A$31</c:f>
              <c:strCache>
                <c:ptCount val="1"/>
                <c:pt idx="0">
                  <c:v>那賀町ケーブルテレビ事業特別会計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0.37</c:v>
                </c:pt>
                <c:pt idx="4">
                  <c:v>#N/A</c:v>
                </c:pt>
                <c:pt idx="5">
                  <c:v>0.83</c:v>
                </c:pt>
                <c:pt idx="6">
                  <c:v>#N/A</c:v>
                </c:pt>
                <c:pt idx="7">
                  <c:v>0.48</c:v>
                </c:pt>
                <c:pt idx="8">
                  <c:v>#N/A</c:v>
                </c:pt>
                <c:pt idx="9">
                  <c:v>0.22</c:v>
                </c:pt>
              </c:numCache>
            </c:numRef>
          </c:val>
          <c:extLst xmlns:c16r2="http://schemas.microsoft.com/office/drawing/2015/06/chart">
            <c:ext xmlns:c16="http://schemas.microsoft.com/office/drawing/2014/chart" uri="{C3380CC4-5D6E-409C-BE32-E72D297353CC}">
              <c16:uniqueId val="{00000004-48D7-4671-B102-394EA222D39C}"/>
            </c:ext>
          </c:extLst>
        </c:ser>
        <c:ser>
          <c:idx val="5"/>
          <c:order val="5"/>
          <c:tx>
            <c:strRef>
              <c:f>データシート!$A$32</c:f>
              <c:strCache>
                <c:ptCount val="1"/>
                <c:pt idx="0">
                  <c:v>那賀町集落排水事業特別会計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0.83</c:v>
                </c:pt>
                <c:pt idx="2">
                  <c:v>#N/A</c:v>
                </c:pt>
                <c:pt idx="3">
                  <c:v>0.78</c:v>
                </c:pt>
                <c:pt idx="4">
                  <c:v>#N/A</c:v>
                </c:pt>
                <c:pt idx="5">
                  <c:v>0.52</c:v>
                </c:pt>
                <c:pt idx="6">
                  <c:v>#N/A</c:v>
                </c:pt>
                <c:pt idx="7">
                  <c:v>0.42</c:v>
                </c:pt>
                <c:pt idx="8">
                  <c:v>#N/A</c:v>
                </c:pt>
                <c:pt idx="9">
                  <c:v>0.33</c:v>
                </c:pt>
              </c:numCache>
            </c:numRef>
          </c:val>
          <c:extLst xmlns:c16r2="http://schemas.microsoft.com/office/drawing/2015/06/chart">
            <c:ext xmlns:c16="http://schemas.microsoft.com/office/drawing/2014/chart" uri="{C3380CC4-5D6E-409C-BE32-E72D297353CC}">
              <c16:uniqueId val="{00000005-48D7-4671-B102-394EA222D39C}"/>
            </c:ext>
          </c:extLst>
        </c:ser>
        <c:ser>
          <c:idx val="6"/>
          <c:order val="6"/>
          <c:tx>
            <c:strRef>
              <c:f>データシート!$A$33</c:f>
              <c:strCache>
                <c:ptCount val="1"/>
                <c:pt idx="0">
                  <c:v>那賀町介護保険事業特別会計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0.16</c:v>
                </c:pt>
                <c:pt idx="4">
                  <c:v>#N/A</c:v>
                </c:pt>
                <c:pt idx="5">
                  <c:v>0.18</c:v>
                </c:pt>
                <c:pt idx="6">
                  <c:v>#N/A</c:v>
                </c:pt>
                <c:pt idx="7">
                  <c:v>1.18</c:v>
                </c:pt>
                <c:pt idx="8">
                  <c:v>#N/A</c:v>
                </c:pt>
                <c:pt idx="9">
                  <c:v>1.35</c:v>
                </c:pt>
              </c:numCache>
            </c:numRef>
          </c:val>
          <c:extLst xmlns:c16r2="http://schemas.microsoft.com/office/drawing/2015/06/chart">
            <c:ext xmlns:c16="http://schemas.microsoft.com/office/drawing/2014/chart" uri="{C3380CC4-5D6E-409C-BE32-E72D297353CC}">
              <c16:uniqueId val="{00000006-48D7-4671-B102-394EA222D39C}"/>
            </c:ext>
          </c:extLst>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4.58</c:v>
                </c:pt>
                <c:pt idx="2">
                  <c:v>#N/A</c:v>
                </c:pt>
                <c:pt idx="3">
                  <c:v>5.0999999999999996</c:v>
                </c:pt>
                <c:pt idx="4">
                  <c:v>#N/A</c:v>
                </c:pt>
                <c:pt idx="5">
                  <c:v>5.81</c:v>
                </c:pt>
                <c:pt idx="6">
                  <c:v>#N/A</c:v>
                </c:pt>
                <c:pt idx="7">
                  <c:v>5.0199999999999996</c:v>
                </c:pt>
                <c:pt idx="8">
                  <c:v>#N/A</c:v>
                </c:pt>
                <c:pt idx="9">
                  <c:v>3.51</c:v>
                </c:pt>
              </c:numCache>
            </c:numRef>
          </c:val>
          <c:extLst xmlns:c16r2="http://schemas.microsoft.com/office/drawing/2015/06/chart">
            <c:ext xmlns:c16="http://schemas.microsoft.com/office/drawing/2014/chart" uri="{C3380CC4-5D6E-409C-BE32-E72D297353CC}">
              <c16:uniqueId val="{00000007-48D7-4671-B102-394EA222D39C}"/>
            </c:ext>
          </c:extLst>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8.19</c:v>
                </c:pt>
                <c:pt idx="2">
                  <c:v>#N/A</c:v>
                </c:pt>
                <c:pt idx="3">
                  <c:v>7.83</c:v>
                </c:pt>
                <c:pt idx="4">
                  <c:v>#N/A</c:v>
                </c:pt>
                <c:pt idx="5">
                  <c:v>8.18</c:v>
                </c:pt>
                <c:pt idx="6">
                  <c:v>#N/A</c:v>
                </c:pt>
                <c:pt idx="7">
                  <c:v>8.07</c:v>
                </c:pt>
                <c:pt idx="8">
                  <c:v>#N/A</c:v>
                </c:pt>
                <c:pt idx="9">
                  <c:v>7.71</c:v>
                </c:pt>
              </c:numCache>
            </c:numRef>
          </c:val>
          <c:extLst xmlns:c16r2="http://schemas.microsoft.com/office/drawing/2015/06/chart">
            <c:ext xmlns:c16="http://schemas.microsoft.com/office/drawing/2014/chart" uri="{C3380CC4-5D6E-409C-BE32-E72D297353CC}">
              <c16:uniqueId val="{00000008-48D7-4671-B102-394EA222D3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19.37</c:v>
                </c:pt>
                <c:pt idx="2">
                  <c:v>#N/A</c:v>
                </c:pt>
                <c:pt idx="3">
                  <c:v>22.33</c:v>
                </c:pt>
                <c:pt idx="4">
                  <c:v>#N/A</c:v>
                </c:pt>
                <c:pt idx="5">
                  <c:v>15.44</c:v>
                </c:pt>
                <c:pt idx="6">
                  <c:v>#N/A</c:v>
                </c:pt>
                <c:pt idx="7">
                  <c:v>15.24</c:v>
                </c:pt>
                <c:pt idx="8">
                  <c:v>#N/A</c:v>
                </c:pt>
                <c:pt idx="9">
                  <c:v>14.35</c:v>
                </c:pt>
              </c:numCache>
            </c:numRef>
          </c:val>
          <c:extLst xmlns:c16r2="http://schemas.microsoft.com/office/drawing/2015/06/chart">
            <c:ext xmlns:c16="http://schemas.microsoft.com/office/drawing/2014/chart" uri="{C3380CC4-5D6E-409C-BE32-E72D297353CC}">
              <c16:uniqueId val="{00000009-48D7-4671-B102-394EA222D39C}"/>
            </c:ext>
          </c:extLst>
        </c:ser>
        <c:dLbls>
          <c:showLegendKey val="0"/>
          <c:showVal val="0"/>
          <c:showCatName val="0"/>
          <c:showSerName val="0"/>
          <c:showPercent val="0"/>
          <c:showBubbleSize val="0"/>
        </c:dLbls>
        <c:gapWidth val="150"/>
        <c:overlap val="100"/>
        <c:axId val="239263472"/>
        <c:axId val="239263856"/>
      </c:barChart>
      <c:catAx>
        <c:axId val="23926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63856"/>
        <c:crosses val="autoZero"/>
        <c:auto val="1"/>
        <c:lblAlgn val="ctr"/>
        <c:lblOffset val="100"/>
        <c:tickLblSkip val="1"/>
        <c:tickMarkSkip val="1"/>
        <c:noMultiLvlLbl val="0"/>
      </c:catAx>
      <c:valAx>
        <c:axId val="23926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6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1530</c:v>
                </c:pt>
                <c:pt idx="5">
                  <c:v>1567</c:v>
                </c:pt>
                <c:pt idx="8">
                  <c:v>1495</c:v>
                </c:pt>
                <c:pt idx="11">
                  <c:v>1487</c:v>
                </c:pt>
                <c:pt idx="14">
                  <c:v>1489</c:v>
                </c:pt>
              </c:numCache>
            </c:numRef>
          </c:val>
          <c:extLst xmlns:c16r2="http://schemas.microsoft.com/office/drawing/2015/06/chart">
            <c:ext xmlns:c16="http://schemas.microsoft.com/office/drawing/2014/chart" uri="{C3380CC4-5D6E-409C-BE32-E72D297353CC}">
              <c16:uniqueId val="{00000000-40F8-4CA2-AAAB-8412A4A794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0F8-4CA2-AAAB-8412A4A794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0F8-4CA2-AAAB-8412A4A794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F8-4CA2-AAAB-8412A4A794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c:v>
                </c:pt>
                <c:pt idx="3">
                  <c:v>152</c:v>
                </c:pt>
                <c:pt idx="6">
                  <c:v>153</c:v>
                </c:pt>
                <c:pt idx="9">
                  <c:v>158</c:v>
                </c:pt>
                <c:pt idx="12">
                  <c:v>164</c:v>
                </c:pt>
              </c:numCache>
            </c:numRef>
          </c:val>
          <c:extLst xmlns:c16r2="http://schemas.microsoft.com/office/drawing/2015/06/chart">
            <c:ext xmlns:c16="http://schemas.microsoft.com/office/drawing/2014/chart" uri="{C3380CC4-5D6E-409C-BE32-E72D297353CC}">
              <c16:uniqueId val="{00000004-40F8-4CA2-AAAB-8412A4A794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F8-4CA2-AAAB-8412A4A794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F8-4CA2-AAAB-8412A4A794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1750</c:v>
                </c:pt>
                <c:pt idx="3">
                  <c:v>1784</c:v>
                </c:pt>
                <c:pt idx="6">
                  <c:v>1690</c:v>
                </c:pt>
                <c:pt idx="9">
                  <c:v>1681</c:v>
                </c:pt>
                <c:pt idx="12">
                  <c:v>1683</c:v>
                </c:pt>
              </c:numCache>
            </c:numRef>
          </c:val>
          <c:extLst xmlns:c16r2="http://schemas.microsoft.com/office/drawing/2015/06/chart">
            <c:ext xmlns:c16="http://schemas.microsoft.com/office/drawing/2014/chart" uri="{C3380CC4-5D6E-409C-BE32-E72D297353CC}">
              <c16:uniqueId val="{00000007-40F8-4CA2-AAAB-8412A4A794F3}"/>
            </c:ext>
          </c:extLst>
        </c:ser>
        <c:dLbls>
          <c:showLegendKey val="0"/>
          <c:showVal val="0"/>
          <c:showCatName val="0"/>
          <c:showSerName val="0"/>
          <c:showPercent val="0"/>
          <c:showBubbleSize val="0"/>
        </c:dLbls>
        <c:gapWidth val="100"/>
        <c:overlap val="100"/>
        <c:axId val="239259632"/>
        <c:axId val="23926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350</c:v>
                </c:pt>
                <c:pt idx="2">
                  <c:v>#N/A</c:v>
                </c:pt>
                <c:pt idx="3">
                  <c:v>#N/A</c:v>
                </c:pt>
                <c:pt idx="4">
                  <c:v>369</c:v>
                </c:pt>
                <c:pt idx="5">
                  <c:v>#N/A</c:v>
                </c:pt>
                <c:pt idx="6">
                  <c:v>#N/A</c:v>
                </c:pt>
                <c:pt idx="7">
                  <c:v>348</c:v>
                </c:pt>
                <c:pt idx="8">
                  <c:v>#N/A</c:v>
                </c:pt>
                <c:pt idx="9">
                  <c:v>#N/A</c:v>
                </c:pt>
                <c:pt idx="10">
                  <c:v>352</c:v>
                </c:pt>
                <c:pt idx="11">
                  <c:v>#N/A</c:v>
                </c:pt>
                <c:pt idx="12">
                  <c:v>#N/A</c:v>
                </c:pt>
                <c:pt idx="13">
                  <c:v>358</c:v>
                </c:pt>
                <c:pt idx="14">
                  <c:v>#N/A</c:v>
                </c:pt>
              </c:numCache>
            </c:numRef>
          </c:val>
          <c:smooth val="0"/>
          <c:extLst xmlns:c16r2="http://schemas.microsoft.com/office/drawing/2015/06/chart">
            <c:ext xmlns:c16="http://schemas.microsoft.com/office/drawing/2014/chart" uri="{C3380CC4-5D6E-409C-BE32-E72D297353CC}">
              <c16:uniqueId val="{00000008-40F8-4CA2-AAAB-8412A4A794F3}"/>
            </c:ext>
          </c:extLst>
        </c:ser>
        <c:dLbls>
          <c:showLegendKey val="0"/>
          <c:showVal val="0"/>
          <c:showCatName val="0"/>
          <c:showSerName val="0"/>
          <c:showPercent val="0"/>
          <c:showBubbleSize val="0"/>
        </c:dLbls>
        <c:marker val="1"/>
        <c:smooth val="0"/>
        <c:axId val="239259632"/>
        <c:axId val="239260016"/>
      </c:lineChart>
      <c:catAx>
        <c:axId val="23925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60016"/>
        <c:crosses val="autoZero"/>
        <c:auto val="1"/>
        <c:lblAlgn val="ctr"/>
        <c:lblOffset val="100"/>
        <c:tickLblSkip val="1"/>
        <c:tickMarkSkip val="1"/>
        <c:noMultiLvlLbl val="0"/>
      </c:catAx>
      <c:valAx>
        <c:axId val="23926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5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12535</c:v>
                </c:pt>
                <c:pt idx="5">
                  <c:v>11768</c:v>
                </c:pt>
                <c:pt idx="8">
                  <c:v>11681</c:v>
                </c:pt>
                <c:pt idx="11">
                  <c:v>12434</c:v>
                </c:pt>
                <c:pt idx="14">
                  <c:v>12136</c:v>
                </c:pt>
              </c:numCache>
            </c:numRef>
          </c:val>
          <c:extLst xmlns:c16r2="http://schemas.microsoft.com/office/drawing/2015/06/chart">
            <c:ext xmlns:c16="http://schemas.microsoft.com/office/drawing/2014/chart" uri="{C3380CC4-5D6E-409C-BE32-E72D297353CC}">
              <c16:uniqueId val="{00000000-641A-440A-94B2-1129FBA617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317</c:v>
                </c:pt>
                <c:pt idx="5">
                  <c:v>267</c:v>
                </c:pt>
                <c:pt idx="8">
                  <c:v>244</c:v>
                </c:pt>
                <c:pt idx="11">
                  <c:v>166</c:v>
                </c:pt>
                <c:pt idx="14">
                  <c:v>113</c:v>
                </c:pt>
              </c:numCache>
            </c:numRef>
          </c:val>
          <c:extLst xmlns:c16r2="http://schemas.microsoft.com/office/drawing/2015/06/chart">
            <c:ext xmlns:c16="http://schemas.microsoft.com/office/drawing/2014/chart" uri="{C3380CC4-5D6E-409C-BE32-E72D297353CC}">
              <c16:uniqueId val="{00000001-641A-440A-94B2-1129FBA617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12384</c:v>
                </c:pt>
                <c:pt idx="5">
                  <c:v>12711</c:v>
                </c:pt>
                <c:pt idx="8">
                  <c:v>12156</c:v>
                </c:pt>
                <c:pt idx="11">
                  <c:v>11573</c:v>
                </c:pt>
                <c:pt idx="14">
                  <c:v>10610</c:v>
                </c:pt>
              </c:numCache>
            </c:numRef>
          </c:val>
          <c:extLst xmlns:c16r2="http://schemas.microsoft.com/office/drawing/2015/06/chart">
            <c:ext xmlns:c16="http://schemas.microsoft.com/office/drawing/2014/chart" uri="{C3380CC4-5D6E-409C-BE32-E72D297353CC}">
              <c16:uniqueId val="{00000002-641A-440A-94B2-1129FBA617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1A-440A-94B2-1129FBA617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1A-440A-94B2-1129FBA617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1A-440A-94B2-1129FBA617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1298</c:v>
                </c:pt>
                <c:pt idx="3">
                  <c:v>1425</c:v>
                </c:pt>
                <c:pt idx="6">
                  <c:v>1176</c:v>
                </c:pt>
                <c:pt idx="9">
                  <c:v>1142</c:v>
                </c:pt>
                <c:pt idx="12">
                  <c:v>1151</c:v>
                </c:pt>
              </c:numCache>
            </c:numRef>
          </c:val>
          <c:extLst xmlns:c16r2="http://schemas.microsoft.com/office/drawing/2015/06/chart">
            <c:ext xmlns:c16="http://schemas.microsoft.com/office/drawing/2014/chart" uri="{C3380CC4-5D6E-409C-BE32-E72D297353CC}">
              <c16:uniqueId val="{00000006-641A-440A-94B2-1129FBA617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41A-440A-94B2-1129FBA617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1240</c:v>
                </c:pt>
                <c:pt idx="3">
                  <c:v>1324</c:v>
                </c:pt>
                <c:pt idx="6">
                  <c:v>1352</c:v>
                </c:pt>
                <c:pt idx="9">
                  <c:v>1365</c:v>
                </c:pt>
                <c:pt idx="12">
                  <c:v>1274</c:v>
                </c:pt>
              </c:numCache>
            </c:numRef>
          </c:val>
          <c:extLst xmlns:c16r2="http://schemas.microsoft.com/office/drawing/2015/06/chart">
            <c:ext xmlns:c16="http://schemas.microsoft.com/office/drawing/2014/chart" uri="{C3380CC4-5D6E-409C-BE32-E72D297353CC}">
              <c16:uniqueId val="{00000008-641A-440A-94B2-1129FBA617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41A-440A-94B2-1129FBA617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14301</c:v>
                </c:pt>
                <c:pt idx="3">
                  <c:v>13998</c:v>
                </c:pt>
                <c:pt idx="6">
                  <c:v>14226</c:v>
                </c:pt>
                <c:pt idx="9">
                  <c:v>14565</c:v>
                </c:pt>
                <c:pt idx="12">
                  <c:v>14425</c:v>
                </c:pt>
              </c:numCache>
            </c:numRef>
          </c:val>
          <c:extLst xmlns:c16r2="http://schemas.microsoft.com/office/drawing/2015/06/chart">
            <c:ext xmlns:c16="http://schemas.microsoft.com/office/drawing/2014/chart" uri="{C3380CC4-5D6E-409C-BE32-E72D297353CC}">
              <c16:uniqueId val="{0000000A-641A-440A-94B2-1129FBA6177E}"/>
            </c:ext>
          </c:extLst>
        </c:ser>
        <c:dLbls>
          <c:showLegendKey val="0"/>
          <c:showVal val="0"/>
          <c:showCatName val="0"/>
          <c:showSerName val="0"/>
          <c:showPercent val="0"/>
          <c:showBubbleSize val="0"/>
        </c:dLbls>
        <c:gapWidth val="100"/>
        <c:overlap val="100"/>
        <c:axId val="429941800"/>
        <c:axId val="429942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41A-440A-94B2-1129FBA6177E}"/>
            </c:ext>
          </c:extLst>
        </c:ser>
        <c:dLbls>
          <c:showLegendKey val="0"/>
          <c:showVal val="0"/>
          <c:showCatName val="0"/>
          <c:showSerName val="0"/>
          <c:showPercent val="0"/>
          <c:showBubbleSize val="0"/>
        </c:dLbls>
        <c:marker val="1"/>
        <c:smooth val="0"/>
        <c:axId val="429941800"/>
        <c:axId val="429942184"/>
      </c:lineChart>
      <c:catAx>
        <c:axId val="42994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942184"/>
        <c:crosses val="autoZero"/>
        <c:auto val="1"/>
        <c:lblAlgn val="ctr"/>
        <c:lblOffset val="100"/>
        <c:tickLblSkip val="1"/>
        <c:tickMarkSkip val="1"/>
        <c:noMultiLvlLbl val="0"/>
      </c:catAx>
      <c:valAx>
        <c:axId val="429942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94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4245</c:v>
                </c:pt>
                <c:pt idx="1">
                  <c:v>3686</c:v>
                </c:pt>
                <c:pt idx="2">
                  <c:v>3694</c:v>
                </c:pt>
              </c:numCache>
            </c:numRef>
          </c:val>
          <c:extLst xmlns:c16r2="http://schemas.microsoft.com/office/drawing/2015/06/chart">
            <c:ext xmlns:c16="http://schemas.microsoft.com/office/drawing/2014/chart" uri="{C3380CC4-5D6E-409C-BE32-E72D297353CC}">
              <c16:uniqueId val="{00000000-BF61-405C-ADAF-213597CE5D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2341</c:v>
                </c:pt>
                <c:pt idx="1">
                  <c:v>2347</c:v>
                </c:pt>
                <c:pt idx="2">
                  <c:v>2353</c:v>
                </c:pt>
              </c:numCache>
            </c:numRef>
          </c:val>
          <c:extLst xmlns:c16r2="http://schemas.microsoft.com/office/drawing/2015/06/chart">
            <c:ext xmlns:c16="http://schemas.microsoft.com/office/drawing/2014/chart" uri="{C3380CC4-5D6E-409C-BE32-E72D297353CC}">
              <c16:uniqueId val="{00000001-BF61-405C-ADAF-213597CE5D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5339</c:v>
                </c:pt>
                <c:pt idx="1">
                  <c:v>5307</c:v>
                </c:pt>
                <c:pt idx="2">
                  <c:v>4338</c:v>
                </c:pt>
              </c:numCache>
            </c:numRef>
          </c:val>
          <c:extLst xmlns:c16r2="http://schemas.microsoft.com/office/drawing/2015/06/chart">
            <c:ext xmlns:c16="http://schemas.microsoft.com/office/drawing/2014/chart" uri="{C3380CC4-5D6E-409C-BE32-E72D297353CC}">
              <c16:uniqueId val="{00000002-BF61-405C-ADAF-213597CE5D6F}"/>
            </c:ext>
          </c:extLst>
        </c:ser>
        <c:dLbls>
          <c:showLegendKey val="0"/>
          <c:showVal val="0"/>
          <c:showCatName val="0"/>
          <c:showSerName val="0"/>
          <c:showPercent val="0"/>
          <c:showBubbleSize val="0"/>
        </c:dLbls>
        <c:gapWidth val="120"/>
        <c:overlap val="100"/>
        <c:axId val="430009912"/>
        <c:axId val="240317816"/>
      </c:barChart>
      <c:catAx>
        <c:axId val="43000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317816"/>
        <c:crosses val="autoZero"/>
        <c:auto val="1"/>
        <c:lblAlgn val="ctr"/>
        <c:lblOffset val="100"/>
        <c:tickLblSkip val="1"/>
        <c:tickMarkSkip val="1"/>
        <c:noMultiLvlLbl val="0"/>
      </c:catAx>
      <c:valAx>
        <c:axId val="240317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00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93-4EB3-8737-07E0E9F41797}"/>
                </c:ext>
                <c:ext xmlns:c15="http://schemas.microsoft.com/office/drawing/2012/chart" uri="{CE6537A1-D6FC-4f65-9D91-7224C49458BB}">
                  <c15:dlblFieldTable>
                    <c15:dlblFTEntry>
                      <c15:txfldGUID>{4A90A157-2527-450F-BC54-16D965818DDA}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93-4EB3-8737-07E0E9F41797}"/>
                </c:ext>
                <c:ext xmlns:c15="http://schemas.microsoft.com/office/drawing/2012/chart" uri="{CE6537A1-D6FC-4f65-9D91-7224C49458BB}">
                  <c15:dlblFieldTable>
                    <c15:dlblFTEntry>
                      <c15:txfldGUID>{0EC296A5-C110-40CF-950E-E31CF64D77D9}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93-4EB3-8737-07E0E9F41797}"/>
                </c:ext>
                <c:ext xmlns:c15="http://schemas.microsoft.com/office/drawing/2012/chart" uri="{CE6537A1-D6FC-4f65-9D91-7224C49458BB}">
                  <c15:dlblFieldTable>
                    <c15:dlblFTEntry>
                      <c15:txfldGUID>{6B659092-9A72-4BE2-BE9E-EB6EDADE7B4D}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93-4EB3-8737-07E0E9F41797}"/>
                </c:ext>
                <c:ext xmlns:c15="http://schemas.microsoft.com/office/drawing/2012/chart" uri="{CE6537A1-D6FC-4f65-9D91-7224C49458BB}">
                  <c15:dlblFieldTable>
                    <c15:dlblFTEntry>
                      <c15:txfldGUID>{78C03336-5476-4E0C-A14E-C2DC528B746B}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93-4EB3-8737-07E0E9F41797}"/>
                </c:ext>
                <c:ext xmlns:c15="http://schemas.microsoft.com/office/drawing/2012/chart" uri="{CE6537A1-D6FC-4f65-9D91-7224C49458BB}">
                  <c15:dlblFieldTable>
                    <c15:dlblFTEntry>
                      <c15:txfldGUID>{6FD21A56-0F83-4D4C-B615-7D207F3464C6}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93-4EB3-8737-07E0E9F41797}"/>
                </c:ext>
                <c:ext xmlns:c15="http://schemas.microsoft.com/office/drawing/2012/chart" uri="{CE6537A1-D6FC-4f65-9D91-7224C49458BB}">
                  <c15:dlblFieldTable>
                    <c15:dlblFTEntry>
                      <c15:txfldGUID>{8BD79988-80B1-40CA-9CB9-80B64B45450F}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93-4EB3-8737-07E0E9F41797}"/>
                </c:ext>
                <c:ext xmlns:c15="http://schemas.microsoft.com/office/drawing/2012/chart" uri="{CE6537A1-D6FC-4f65-9D91-7224C49458BB}">
                  <c15:dlblFieldTable>
                    <c15:dlblFTEntry>
                      <c15:txfldGUID>{AD068A26-7040-476C-B9C7-F81AA21DD0F9}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93-4EB3-8737-07E0E9F41797}"/>
                </c:ext>
                <c:ext xmlns:c15="http://schemas.microsoft.com/office/drawing/2012/chart" uri="{CE6537A1-D6FC-4f65-9D91-7224C49458BB}">
                  <c15:dlblFieldTable>
                    <c15:dlblFTEntry>
                      <c15:txfldGUID>{1BFF061B-5934-4954-8BE4-148F66459110}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93-4EB3-8737-07E0E9F41797}"/>
                </c:ext>
                <c:ext xmlns:c15="http://schemas.microsoft.com/office/drawing/2012/chart" uri="{CE6537A1-D6FC-4f65-9D91-7224C49458BB}">
                  <c15:dlblFieldTable>
                    <c15:dlblFTEntry>
                      <c15:txfldGUID>{85443A0E-F548-4698-AC57-421DD239F1FE}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58.9</c:v>
                </c:pt>
                <c:pt idx="24">
                  <c:v>59.7</c:v>
                </c:pt>
                <c:pt idx="32">
                  <c:v>61.4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593-4EB3-8737-07E0E9F417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93-4EB3-8737-07E0E9F41797}"/>
                </c:ext>
                <c:ext xmlns:c15="http://schemas.microsoft.com/office/drawing/2012/chart" uri="{CE6537A1-D6FC-4f65-9D91-7224C49458BB}">
                  <c15:dlblFieldTable>
                    <c15:dlblFTEntry>
                      <c15:txfldGUID>{5794D843-42F2-4002-BF72-D8F0F2EBB2D6}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93-4EB3-8737-07E0E9F41797}"/>
                </c:ext>
                <c:ext xmlns:c15="http://schemas.microsoft.com/office/drawing/2012/chart" uri="{CE6537A1-D6FC-4f65-9D91-7224C49458BB}">
                  <c15:dlblFieldTable>
                    <c15:dlblFTEntry>
                      <c15:txfldGUID>{DE2E9F12-D6C6-4AF7-86E6-8CF2D2B7F2E5}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93-4EB3-8737-07E0E9F41797}"/>
                </c:ext>
                <c:ext xmlns:c15="http://schemas.microsoft.com/office/drawing/2012/chart" uri="{CE6537A1-D6FC-4f65-9D91-7224C49458BB}">
                  <c15:dlblFieldTable>
                    <c15:dlblFTEntry>
                      <c15:txfldGUID>{7816333F-DD37-4C64-B5E7-E23C814293C3}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93-4EB3-8737-07E0E9F41797}"/>
                </c:ext>
                <c:ext xmlns:c15="http://schemas.microsoft.com/office/drawing/2012/chart" uri="{CE6537A1-D6FC-4f65-9D91-7224C49458BB}">
                  <c15:dlblFieldTable>
                    <c15:dlblFTEntry>
                      <c15:txfldGUID>{526D29BC-62C5-44B6-BD2C-AE6C23C45210}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93-4EB3-8737-07E0E9F41797}"/>
                </c:ext>
                <c:ext xmlns:c15="http://schemas.microsoft.com/office/drawing/2012/chart" uri="{CE6537A1-D6FC-4f65-9D91-7224C49458BB}">
                  <c15:dlblFieldTable>
                    <c15:dlblFTEntry>
                      <c15:txfldGUID>{200C6BB7-C835-4FD7-8194-8CEED3A34019}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93-4EB3-8737-07E0E9F41797}"/>
                </c:ext>
                <c:ext xmlns:c15="http://schemas.microsoft.com/office/drawing/2012/chart" uri="{CE6537A1-D6FC-4f65-9D91-7224C49458BB}">
                  <c15:dlblFieldTable>
                    <c15:dlblFTEntry>
                      <c15:txfldGUID>{8CD65F6A-7550-440A-A29B-0C2F47A386B7}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93-4EB3-8737-07E0E9F41797}"/>
                </c:ext>
                <c:ext xmlns:c15="http://schemas.microsoft.com/office/drawing/2012/chart" uri="{CE6537A1-D6FC-4f65-9D91-7224C49458BB}">
                  <c15:dlblFieldTable>
                    <c15:dlblFTEntry>
                      <c15:txfldGUID>{68390F48-468A-4C28-B207-3338B78E03FB}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93-4EB3-8737-07E0E9F41797}"/>
                </c:ext>
                <c:ext xmlns:c15="http://schemas.microsoft.com/office/drawing/2012/chart" uri="{CE6537A1-D6FC-4f65-9D91-7224C49458BB}">
                  <c15:dlblFieldTable>
                    <c15:dlblFTEntry>
                      <c15:txfldGUID>{148BC302-34EE-42D6-975B-BABEFD954E38}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93-4EB3-8737-07E0E9F41797}"/>
                </c:ext>
                <c:ext xmlns:c15="http://schemas.microsoft.com/office/drawing/2012/chart" uri="{CE6537A1-D6FC-4f65-9D91-7224C49458BB}">
                  <c15:dlblFieldTable>
                    <c15:dlblFTEntry>
                      <c15:txfldGUID>{DB4099B3-3406-4790-8CB1-F7B396ABDAD0}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58.6</c:v>
                </c:pt>
                <c:pt idx="24">
                  <c:v>59.1</c:v>
                </c:pt>
                <c:pt idx="32">
                  <c:v>61.2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593-4EB3-8737-07E0E9F41797}"/>
            </c:ext>
          </c:extLst>
        </c:ser>
        <c:dLbls>
          <c:showLegendKey val="0"/>
          <c:showVal val="1"/>
          <c:showCatName val="0"/>
          <c:showSerName val="0"/>
          <c:showPercent val="0"/>
          <c:showBubbleSize val="0"/>
        </c:dLbls>
        <c:axId val="240316640"/>
        <c:axId val="240314680"/>
      </c:scatterChart>
      <c:valAx>
        <c:axId val="240316640"/>
        <c:scaling>
          <c:orientation val="minMax"/>
          <c:max val="61.7"/>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314680"/>
        <c:crosses val="autoZero"/>
        <c:crossBetween val="midCat"/>
      </c:valAx>
      <c:valAx>
        <c:axId val="2403146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316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F0-4843-B803-2BB184AF3712}"/>
                </c:ext>
                <c:ext xmlns:c15="http://schemas.microsoft.com/office/drawing/2012/chart" uri="{CE6537A1-D6FC-4f65-9D91-7224C49458BB}">
                  <c15:dlblFieldTable>
                    <c15:dlblFTEntry>
                      <c15:txfldGUID>{A8AAF890-2196-4FB5-8F81-601383EEFEFC}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F0-4843-B803-2BB184AF3712}"/>
                </c:ext>
                <c:ext xmlns:c15="http://schemas.microsoft.com/office/drawing/2012/chart" uri="{CE6537A1-D6FC-4f65-9D91-7224C49458BB}">
                  <c15:dlblFieldTable>
                    <c15:dlblFTEntry>
                      <c15:txfldGUID>{ADD5A693-4D92-483A-BA92-28997802B0D6}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F0-4843-B803-2BB184AF3712}"/>
                </c:ext>
                <c:ext xmlns:c15="http://schemas.microsoft.com/office/drawing/2012/chart" uri="{CE6537A1-D6FC-4f65-9D91-7224C49458BB}">
                  <c15:dlblFieldTable>
                    <c15:dlblFTEntry>
                      <c15:txfldGUID>{84FC7D08-5E12-4DB3-B9B8-6C728A5DE945}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F0-4843-B803-2BB184AF3712}"/>
                </c:ext>
                <c:ext xmlns:c15="http://schemas.microsoft.com/office/drawing/2012/chart" uri="{CE6537A1-D6FC-4f65-9D91-7224C49458BB}">
                  <c15:dlblFieldTable>
                    <c15:dlblFTEntry>
                      <c15:txfldGUID>{7407E5EF-F32D-4481-9853-64F71247E096}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F0-4843-B803-2BB184AF3712}"/>
                </c:ext>
                <c:ext xmlns:c15="http://schemas.microsoft.com/office/drawing/2012/chart" uri="{CE6537A1-D6FC-4f65-9D91-7224C49458BB}">
                  <c15:dlblFieldTable>
                    <c15:dlblFTEntry>
                      <c15:txfldGUID>{7A703597-77AE-41BA-96AC-9F7EB8A754B8}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F0-4843-B803-2BB184AF3712}"/>
                </c:ext>
                <c:ext xmlns:c15="http://schemas.microsoft.com/office/drawing/2012/chart" uri="{CE6537A1-D6FC-4f65-9D91-7224C49458BB}">
                  <c15:dlblFieldTable>
                    <c15:dlblFTEntry>
                      <c15:txfldGUID>{3105DAC8-A065-4745-9A5B-03B367AC1BFD}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F0-4843-B803-2BB184AF3712}"/>
                </c:ext>
                <c:ext xmlns:c15="http://schemas.microsoft.com/office/drawing/2012/chart" uri="{CE6537A1-D6FC-4f65-9D91-7224C49458BB}">
                  <c15:dlblFieldTable>
                    <c15:dlblFTEntry>
                      <c15:txfldGUID>{B15CEC9D-176B-42BD-BA6B-088C46F561E2}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F0-4843-B803-2BB184AF3712}"/>
                </c:ext>
                <c:ext xmlns:c15="http://schemas.microsoft.com/office/drawing/2012/chart" uri="{CE6537A1-D6FC-4f65-9D91-7224C49458BB}">
                  <c15:dlblFieldTable>
                    <c15:dlblFTEntry>
                      <c15:txfldGUID>{762256EC-31C8-4021-910D-E516448995B0}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F0-4843-B803-2BB184AF3712}"/>
                </c:ext>
                <c:ext xmlns:c15="http://schemas.microsoft.com/office/drawing/2012/chart" uri="{CE6537A1-D6FC-4f65-9D91-7224C49458BB}">
                  <c15:dlblFieldTable>
                    <c15:dlblFTEntry>
                      <c15:txfldGUID>{C156557D-863F-45C5-B01B-A639371D5A88}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6.6</c:v>
                </c:pt>
                <c:pt idx="16">
                  <c:v>6.6</c:v>
                </c:pt>
                <c:pt idx="24">
                  <c:v>6.9</c:v>
                </c:pt>
                <c:pt idx="32">
                  <c:v>7.2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AF0-4843-B803-2BB184AF37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F0-4843-B803-2BB184AF3712}"/>
                </c:ext>
                <c:ext xmlns:c15="http://schemas.microsoft.com/office/drawing/2012/chart" uri="{CE6537A1-D6FC-4f65-9D91-7224C49458BB}">
                  <c15:dlblFieldTable>
                    <c15:dlblFTEntry>
                      <c15:txfldGUID>{875F6E11-9980-4CB0-B6C4-942FABAFE5AC}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F0-4843-B803-2BB184AF3712}"/>
                </c:ext>
                <c:ext xmlns:c15="http://schemas.microsoft.com/office/drawing/2012/chart" uri="{CE6537A1-D6FC-4f65-9D91-7224C49458BB}">
                  <c15:dlblFieldTable>
                    <c15:dlblFTEntry>
                      <c15:txfldGUID>{14DFD61E-0874-468A-A326-F74467C5F6C5}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F0-4843-B803-2BB184AF3712}"/>
                </c:ext>
                <c:ext xmlns:c15="http://schemas.microsoft.com/office/drawing/2012/chart" uri="{CE6537A1-D6FC-4f65-9D91-7224C49458BB}">
                  <c15:dlblFieldTable>
                    <c15:dlblFTEntry>
                      <c15:txfldGUID>{37F9E697-76C4-4524-B7D1-C49F07397B48}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F0-4843-B803-2BB184AF3712}"/>
                </c:ext>
                <c:ext xmlns:c15="http://schemas.microsoft.com/office/drawing/2012/chart" uri="{CE6537A1-D6FC-4f65-9D91-7224C49458BB}">
                  <c15:dlblFieldTable>
                    <c15:dlblFTEntry>
                      <c15:txfldGUID>{205F52FF-09A8-4C6F-86F5-4F2C213CD8DC}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F0-4843-B803-2BB184AF3712}"/>
                </c:ext>
                <c:ext xmlns:c15="http://schemas.microsoft.com/office/drawing/2012/chart" uri="{CE6537A1-D6FC-4f65-9D91-7224C49458BB}">
                  <c15:dlblFieldTable>
                    <c15:dlblFTEntry>
                      <c15:txfldGUID>{83D63E4E-16C1-4FAB-8998-C17891A67E72}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F0-4843-B803-2BB184AF3712}"/>
                </c:ext>
                <c:ext xmlns:c15="http://schemas.microsoft.com/office/drawing/2012/chart" uri="{CE6537A1-D6FC-4f65-9D91-7224C49458BB}">
                  <c15:dlblFieldTable>
                    <c15:dlblFTEntry>
                      <c15:txfldGUID>{E42D90BD-3749-421C-A8DA-20AA1D505313}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F0-4843-B803-2BB184AF3712}"/>
                </c:ext>
                <c:ext xmlns:c15="http://schemas.microsoft.com/office/drawing/2012/chart" uri="{CE6537A1-D6FC-4f65-9D91-7224C49458BB}">
                  <c15:dlblFieldTable>
                    <c15:dlblFTEntry>
                      <c15:txfldGUID>{48F0B7A4-2B67-4D90-AC44-3330FF6EF421}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F0-4843-B803-2BB184AF3712}"/>
                </c:ext>
                <c:ext xmlns:c15="http://schemas.microsoft.com/office/drawing/2012/chart" uri="{CE6537A1-D6FC-4f65-9D91-7224C49458BB}">
                  <c15:dlblFieldTable>
                    <c15:dlblFTEntry>
                      <c15:txfldGUID>{BFFF26B1-EABA-452B-9C7F-06BAF83ADC3C}</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F0-4843-B803-2BB184AF3712}"/>
                </c:ext>
                <c:ext xmlns:c15="http://schemas.microsoft.com/office/drawing/2012/chart" uri="{CE6537A1-D6FC-4f65-9D91-7224C49458BB}">
                  <c15:dlblFieldTable>
                    <c15:dlblFTEntry>
                      <c15:txfldGUID>{D3E4C8E8-D017-4F6C-936C-0F5BDA9E9254}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AF0-4843-B803-2BB184AF3712}"/>
            </c:ext>
          </c:extLst>
        </c:ser>
        <c:dLbls>
          <c:showLegendKey val="0"/>
          <c:showVal val="1"/>
          <c:showCatName val="0"/>
          <c:showSerName val="0"/>
          <c:showPercent val="0"/>
          <c:showBubbleSize val="0"/>
        </c:dLbls>
        <c:axId val="434192648"/>
        <c:axId val="434196176"/>
      </c:scatterChart>
      <c:valAx>
        <c:axId val="434192648"/>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196176"/>
        <c:crosses val="autoZero"/>
        <c:crossBetween val="midCat"/>
      </c:valAx>
      <c:valAx>
        <c:axId val="4341961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192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償還はピークを越え、多少の減少傾向は見られるが、今後、大型事業に充当した合併特例債の償還が控えており依然高い値が続く見込みである。公債費負担適正化計画に基づき、繰上償還を行うなど後年度の負担を軽減し、普通建設事業を厳選し地方債発行収入が、地方債償還支出を超えることが無いよう、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定目的基金を大型事業に充当したため、充当可能基金が大幅に減額している。地方債残高は対前年度で減額しているが、未だ多額の地方債残高があり、自主財源が乏しい団体であるため、今後においても投資的経費を厳選し、地方債発行額を抑制しながら財政の健全化に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徳島県那賀町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基金全体では９５５百万円の減額となっている。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主な要因は、クリーンセンター整備事業やＦＴＴＨ整備事業などの大型事業の財源として特定目的基金を取り崩したことによる。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クリーンセンター建設事業や那賀町体育館改築工事、上流地域におけるＦＴＴＨ工事等の大型事業が控えていることや、交付税の段階的な削減に対し、人件費、物件費等の経常経費の削減が遅れており、更なる財政調整基金や特定目的基金の取り崩しが想定される。但し、将来に渡り安定的かつ弾力的な財政構造を図るためにも、年次計画、事業規模の見直し、経常経費の抑制などに徹底的に取り組み、できる限り基金の取り崩しを抑制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那賀町が保有するその他特定目的基金の平成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年度末残高が多い順の上位５つの基金使途は下記のとおりである。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・那賀町まちづくり事業基金（まちづくり計画に定められた事業）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・那賀町有施設整備等まちづくり基金（保有する施設の整備等まちづくり事業）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・那賀町地域福祉基金（地域における保健福祉に関する事業）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・那賀町防災対策等まちづくり基金（防災対策事業、災害時における被災者支援及び災害復旧事業その他、まちづくり事業）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・那賀町ふるさと創生基金（ふるさと振興に資するための事業）</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その他特定目的基金では９６９百万円の減額となっている。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主な要因は下記のとおり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・クリーンセンター建設事業、上流出張所新築事業に那賀町有施設整備等まちづくり基金を取り崩し。（▲６００百万円）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・ＦＴＴＨ整備事業にまちづくり事業基金を取り崩し。（▲４６０百万円）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・木頭支所旧議会棟外部改修事業ほか２件にふるさと創生基金を取り崩し。（▲５０百万円）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・旧合併特例事業債収入をまちづくり事業基金に積み立て（＋２００百万円）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・ふるさと納税収入を那賀町ふるさと応援基金に積み立て（＋１４百万円）</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各目的事業における一般財源を補うために計画的な基金運用に努める。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財政調整基金では８百万円の増額となっている。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主な要因は、主な要因は利子分の積み立てによるものである。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控えている大型事業の年次計画、事業規模の見直しを検討する。また、地方交付税の減額に対応できるよう、公共施設等管理計画に基づき、公共施設等の集約化・複合化を進めるなどにより各施設で必要となっている経常経費を削減し、財政調整基金の取り崩しに頼らない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減債基金では６百万円の増額となっている。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主な要因は利子分の積み立てによるものである。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那賀町減債基金条例に基づき適正な運用に努める。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有形固定資産減価償却率は類似団体平均を若干上回っている。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月に策定した「那賀町公共施設等総合管理計画」においての目標を達成すべく老朽化した施設の集約化や複合化及び除却について進めていく。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8"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82" name="フローチャート: 判断 81"/>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8" name="楕円 87"/>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9"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90" name="楕円 89"/>
        <xdr:cNvSpPr/>
      </xdr:nvSpPr>
      <xdr:spPr>
        <a:xfrm>
          <a:off x="4000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122872</xdr:rowOff>
    </xdr:to>
    <xdr:cxnSp macro="">
      <xdr:nvCxnSpPr>
        <xdr:cNvPr id="91" name="直線コネクタ 90"/>
        <xdr:cNvCxnSpPr/>
      </xdr:nvCxnSpPr>
      <xdr:spPr>
        <a:xfrm flipV="1">
          <a:off x="4051300" y="6007312"/>
          <a:ext cx="7112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86466</xdr:rowOff>
    </xdr:from>
    <xdr:to>
      <xdr:col>15</xdr:col>
      <xdr:colOff>187325</xdr:colOff>
      <xdr:row>31</xdr:row>
      <xdr:rowOff>16616</xdr:rowOff>
    </xdr:to>
    <xdr:sp macro="" textlink="">
      <xdr:nvSpPr>
        <xdr:cNvPr id="92" name="楕円 91"/>
        <xdr:cNvSpPr/>
      </xdr:nvSpPr>
      <xdr:spPr>
        <a:xfrm>
          <a:off x="3238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137266</xdr:rowOff>
    </xdr:to>
    <xdr:cxnSp macro="">
      <xdr:nvCxnSpPr>
        <xdr:cNvPr id="93" name="直線コネクタ 92"/>
        <xdr:cNvCxnSpPr/>
      </xdr:nvCxnSpPr>
      <xdr:spPr>
        <a:xfrm flipV="1">
          <a:off x="3289300" y="6037897"/>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4" name="楕円 93"/>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160655</xdr:rowOff>
    </xdr:to>
    <xdr:cxnSp macro="">
      <xdr:nvCxnSpPr>
        <xdr:cNvPr id="95" name="直線コネクタ 94"/>
        <xdr:cNvCxnSpPr/>
      </xdr:nvCxnSpPr>
      <xdr:spPr>
        <a:xfrm flipV="1">
          <a:off x="2527300" y="605229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6"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7"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72513</xdr:rowOff>
    </xdr:from>
    <xdr:ext cx="405111" cy="259045"/>
    <xdr:sp macro="" textlink="">
      <xdr:nvSpPr>
        <xdr:cNvPr id="98" name="n_3aveValue有形固定資産減価償却率"/>
        <xdr:cNvSpPr txBox="1"/>
      </xdr:nvSpPr>
      <xdr:spPr>
        <a:xfrm>
          <a:off x="23247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99" name="n_1mainValue有形固定資産減価償却率"/>
        <xdr:cNvSpPr txBox="1"/>
      </xdr:nvSpPr>
      <xdr:spPr>
        <a:xfrm>
          <a:off x="38360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33143</xdr:rowOff>
    </xdr:from>
    <xdr:ext cx="405111" cy="259045"/>
    <xdr:sp macro="" textlink="">
      <xdr:nvSpPr>
        <xdr:cNvPr id="100" name="n_2mainValue有形固定資産減価償却率"/>
        <xdr:cNvSpPr txBox="1"/>
      </xdr:nvSpPr>
      <xdr:spPr>
        <a:xfrm>
          <a:off x="3086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56532</xdr:rowOff>
    </xdr:from>
    <xdr:ext cx="405111" cy="259045"/>
    <xdr:sp macro="" textlink="">
      <xdr:nvSpPr>
        <xdr:cNvPr id="101" name="n_3mainValue有形固定資産減価償却率"/>
        <xdr:cNvSpPr txBox="1"/>
      </xdr:nvSpPr>
      <xdr:spPr>
        <a:xfrm>
          <a:off x="2324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財政調整基金及び減債基金等の充当可能基金残高が確保されていることが要因となっており、引き続き投資的経費を厳選し、地方債発行額を抑制しながら財政の健全化に努める。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120431</xdr:rowOff>
    </xdr:from>
    <xdr:to>
      <xdr:col>76</xdr:col>
      <xdr:colOff>73025</xdr:colOff>
      <xdr:row>33</xdr:row>
      <xdr:rowOff>50581</xdr:rowOff>
    </xdr:to>
    <xdr:sp macro="" textlink="">
      <xdr:nvSpPr>
        <xdr:cNvPr id="143" name="楕円 142"/>
        <xdr:cNvSpPr/>
      </xdr:nvSpPr>
      <xdr:spPr>
        <a:xfrm>
          <a:off x="14744700" y="63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98858</xdr:rowOff>
    </xdr:from>
    <xdr:ext cx="469744" cy="259045"/>
    <xdr:sp macro="" textlink="">
      <xdr:nvSpPr>
        <xdr:cNvPr id="144" name="債務償還比率該当値テキスト"/>
        <xdr:cNvSpPr txBox="1"/>
      </xdr:nvSpPr>
      <xdr:spPr>
        <a:xfrm>
          <a:off x="14846300" y="635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2596</xdr:rowOff>
    </xdr:from>
    <xdr:to>
      <xdr:col>72</xdr:col>
      <xdr:colOff>123825</xdr:colOff>
      <xdr:row>33</xdr:row>
      <xdr:rowOff>104197</xdr:rowOff>
    </xdr:to>
    <xdr:sp macro="" textlink="">
      <xdr:nvSpPr>
        <xdr:cNvPr id="145" name="楕円 144"/>
        <xdr:cNvSpPr/>
      </xdr:nvSpPr>
      <xdr:spPr>
        <a:xfrm>
          <a:off x="14033500" y="6431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171231</xdr:rowOff>
    </xdr:from>
    <xdr:to>
      <xdr:col>76</xdr:col>
      <xdr:colOff>22225</xdr:colOff>
      <xdr:row>33</xdr:row>
      <xdr:rowOff>53396</xdr:rowOff>
    </xdr:to>
    <xdr:cxnSp macro="">
      <xdr:nvCxnSpPr>
        <xdr:cNvPr id="146" name="直線コネクタ 145"/>
        <xdr:cNvCxnSpPr/>
      </xdr:nvCxnSpPr>
      <xdr:spPr>
        <a:xfrm flipV="1">
          <a:off x="14084300" y="6429156"/>
          <a:ext cx="7112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95324</xdr:rowOff>
    </xdr:from>
    <xdr:ext cx="469744" cy="259045"/>
    <xdr:sp macro="" textlink="">
      <xdr:nvSpPr>
        <xdr:cNvPr id="148" name="n_1mainValue債務償還比率"/>
        <xdr:cNvSpPr txBox="1"/>
      </xdr:nvSpPr>
      <xdr:spPr>
        <a:xfrm>
          <a:off x="13836727" y="6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1" name="楕円 70"/>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19067</xdr:rowOff>
    </xdr:from>
    <xdr:ext cx="405111" cy="259045"/>
    <xdr:sp macro="" textlink="">
      <xdr:nvSpPr>
        <xdr:cNvPr id="72" name="【道路】&#10;有形固定資産減価償却率該当値テキスト"/>
        <xdr:cNvSpPr txBox="1"/>
      </xdr:nvSpPr>
      <xdr:spPr>
        <a:xfrm>
          <a:off x="4673600"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3" name="楕円 72"/>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127635</xdr:rowOff>
    </xdr:to>
    <xdr:cxnSp macro="">
      <xdr:nvCxnSpPr>
        <xdr:cNvPr id="74" name="直線コネクタ 73"/>
        <xdr:cNvCxnSpPr/>
      </xdr:nvCxnSpPr>
      <xdr:spPr>
        <a:xfrm flipV="1">
          <a:off x="3797300" y="64350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109220</xdr:rowOff>
    </xdr:from>
    <xdr:to>
      <xdr:col>15</xdr:col>
      <xdr:colOff>101600</xdr:colOff>
      <xdr:row>38</xdr:row>
      <xdr:rowOff>39370</xdr:rowOff>
    </xdr:to>
    <xdr:sp macro="" textlink="">
      <xdr:nvSpPr>
        <xdr:cNvPr id="75" name="楕円 74"/>
        <xdr:cNvSpPr/>
      </xdr:nvSpPr>
      <xdr:spPr>
        <a:xfrm>
          <a:off x="285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160020</xdr:rowOff>
    </xdr:to>
    <xdr:cxnSp macro="">
      <xdr:nvCxnSpPr>
        <xdr:cNvPr id="76" name="直線コネクタ 75"/>
        <xdr:cNvCxnSpPr/>
      </xdr:nvCxnSpPr>
      <xdr:spPr>
        <a:xfrm flipV="1">
          <a:off x="2908300" y="6471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7" name="楕円 76"/>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20955</xdr:rowOff>
    </xdr:to>
    <xdr:cxnSp macro="">
      <xdr:nvCxnSpPr>
        <xdr:cNvPr id="78" name="直線コネクタ 77"/>
        <xdr:cNvCxnSpPr/>
      </xdr:nvCxnSpPr>
      <xdr:spPr>
        <a:xfrm flipV="1">
          <a:off x="2019300" y="6503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2" name="n_1mainValue【道路】&#10;有形固定資産減価償却率"/>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30497</xdr:rowOff>
    </xdr:from>
    <xdr:ext cx="405111" cy="259045"/>
    <xdr:sp macro="" textlink="">
      <xdr:nvSpPr>
        <xdr:cNvPr id="83" name="n_2mainValue【道路】&#10;有形固定資産減価償却率"/>
        <xdr:cNvSpPr txBox="1"/>
      </xdr:nvSpPr>
      <xdr:spPr>
        <a:xfrm>
          <a:off x="2705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88282</xdr:rowOff>
    </xdr:from>
    <xdr:ext cx="405111" cy="259045"/>
    <xdr:sp macro="" textlink="">
      <xdr:nvSpPr>
        <xdr:cNvPr id="84" name="n_3mainValue【道路】&#10;有形固定資産減価償却率"/>
        <xdr:cNvSpPr txBox="1"/>
      </xdr:nvSpPr>
      <xdr:spPr>
        <a:xfrm>
          <a:off x="1816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7" name="フローチャート: 判断 116"/>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147372</xdr:rowOff>
    </xdr:from>
    <xdr:to>
      <xdr:col>55</xdr:col>
      <xdr:colOff>50800</xdr:colOff>
      <xdr:row>42</xdr:row>
      <xdr:rowOff>77522</xdr:rowOff>
    </xdr:to>
    <xdr:sp macro="" textlink="">
      <xdr:nvSpPr>
        <xdr:cNvPr id="123" name="楕円 122"/>
        <xdr:cNvSpPr/>
      </xdr:nvSpPr>
      <xdr:spPr>
        <a:xfrm>
          <a:off x="10426700" y="7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147651</xdr:rowOff>
    </xdr:from>
    <xdr:to>
      <xdr:col>50</xdr:col>
      <xdr:colOff>165100</xdr:colOff>
      <xdr:row>42</xdr:row>
      <xdr:rowOff>77801</xdr:rowOff>
    </xdr:to>
    <xdr:sp macro="" textlink="">
      <xdr:nvSpPr>
        <xdr:cNvPr id="125" name="楕円 124"/>
        <xdr:cNvSpPr/>
      </xdr:nvSpPr>
      <xdr:spPr>
        <a:xfrm>
          <a:off x="9588500" y="71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26722</xdr:rowOff>
    </xdr:from>
    <xdr:to>
      <xdr:col>55</xdr:col>
      <xdr:colOff>0</xdr:colOff>
      <xdr:row>42</xdr:row>
      <xdr:rowOff>27001</xdr:rowOff>
    </xdr:to>
    <xdr:cxnSp macro="">
      <xdr:nvCxnSpPr>
        <xdr:cNvPr id="126" name="直線コネクタ 125"/>
        <xdr:cNvCxnSpPr/>
      </xdr:nvCxnSpPr>
      <xdr:spPr>
        <a:xfrm flipV="1">
          <a:off x="9639300" y="7227622"/>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148062</xdr:rowOff>
    </xdr:from>
    <xdr:to>
      <xdr:col>46</xdr:col>
      <xdr:colOff>38100</xdr:colOff>
      <xdr:row>42</xdr:row>
      <xdr:rowOff>78212</xdr:rowOff>
    </xdr:to>
    <xdr:sp macro="" textlink="">
      <xdr:nvSpPr>
        <xdr:cNvPr id="127" name="楕円 126"/>
        <xdr:cNvSpPr/>
      </xdr:nvSpPr>
      <xdr:spPr>
        <a:xfrm>
          <a:off x="8699500" y="71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27001</xdr:rowOff>
    </xdr:from>
    <xdr:to>
      <xdr:col>50</xdr:col>
      <xdr:colOff>114300</xdr:colOff>
      <xdr:row>42</xdr:row>
      <xdr:rowOff>27412</xdr:rowOff>
    </xdr:to>
    <xdr:cxnSp macro="">
      <xdr:nvCxnSpPr>
        <xdr:cNvPr id="128" name="直線コネクタ 127"/>
        <xdr:cNvCxnSpPr/>
      </xdr:nvCxnSpPr>
      <xdr:spPr>
        <a:xfrm flipV="1">
          <a:off x="8750300" y="722790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148576</xdr:rowOff>
    </xdr:from>
    <xdr:to>
      <xdr:col>41</xdr:col>
      <xdr:colOff>101600</xdr:colOff>
      <xdr:row>42</xdr:row>
      <xdr:rowOff>78726</xdr:rowOff>
    </xdr:to>
    <xdr:sp macro="" textlink="">
      <xdr:nvSpPr>
        <xdr:cNvPr id="129" name="楕円 128"/>
        <xdr:cNvSpPr/>
      </xdr:nvSpPr>
      <xdr:spPr>
        <a:xfrm>
          <a:off x="7810500" y="7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27412</xdr:rowOff>
    </xdr:from>
    <xdr:to>
      <xdr:col>45</xdr:col>
      <xdr:colOff>177800</xdr:colOff>
      <xdr:row>42</xdr:row>
      <xdr:rowOff>27926</xdr:rowOff>
    </xdr:to>
    <xdr:cxnSp macro="">
      <xdr:nvCxnSpPr>
        <xdr:cNvPr id="130" name="直線コネクタ 129"/>
        <xdr:cNvCxnSpPr/>
      </xdr:nvCxnSpPr>
      <xdr:spPr>
        <a:xfrm flipV="1">
          <a:off x="7861300" y="722831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33"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68928</xdr:rowOff>
    </xdr:from>
    <xdr:ext cx="534377" cy="259045"/>
    <xdr:sp macro="" textlink="">
      <xdr:nvSpPr>
        <xdr:cNvPr id="134" name="n_1mainValue【道路】&#10;一人当たり延長"/>
        <xdr:cNvSpPr txBox="1"/>
      </xdr:nvSpPr>
      <xdr:spPr>
        <a:xfrm>
          <a:off x="9359411" y="72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94739</xdr:rowOff>
    </xdr:from>
    <xdr:ext cx="534377" cy="259045"/>
    <xdr:sp macro="" textlink="">
      <xdr:nvSpPr>
        <xdr:cNvPr id="135" name="n_2mainValue【道路】&#10;一人当たり延長"/>
        <xdr:cNvSpPr txBox="1"/>
      </xdr:nvSpPr>
      <xdr:spPr>
        <a:xfrm>
          <a:off x="8483111" y="69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69853</xdr:rowOff>
    </xdr:from>
    <xdr:ext cx="534377" cy="259045"/>
    <xdr:sp macro="" textlink="">
      <xdr:nvSpPr>
        <xdr:cNvPr id="136" name="n_3mainValue【道路】&#10;一人当たり延長"/>
        <xdr:cNvSpPr txBox="1"/>
      </xdr:nvSpPr>
      <xdr:spPr>
        <a:xfrm>
          <a:off x="7594111" y="72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77" name="楕円 176"/>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29227</xdr:rowOff>
    </xdr:from>
    <xdr:ext cx="405111" cy="259045"/>
    <xdr:sp macro="" textlink="">
      <xdr:nvSpPr>
        <xdr:cNvPr id="178" name="【橋りょう・トンネル】&#10;有形固定資産減価償却率該当値テキスト"/>
        <xdr:cNvSpPr txBox="1"/>
      </xdr:nvSpPr>
      <xdr:spPr>
        <a:xfrm>
          <a:off x="4673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30843</xdr:rowOff>
    </xdr:from>
    <xdr:to>
      <xdr:col>20</xdr:col>
      <xdr:colOff>38100</xdr:colOff>
      <xdr:row>58</xdr:row>
      <xdr:rowOff>132443</xdr:rowOff>
    </xdr:to>
    <xdr:sp macro="" textlink="">
      <xdr:nvSpPr>
        <xdr:cNvPr id="179" name="楕円 178"/>
        <xdr:cNvSpPr/>
      </xdr:nvSpPr>
      <xdr:spPr>
        <a:xfrm>
          <a:off x="3746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57150</xdr:rowOff>
    </xdr:from>
    <xdr:to>
      <xdr:col>24</xdr:col>
      <xdr:colOff>63500</xdr:colOff>
      <xdr:row>58</xdr:row>
      <xdr:rowOff>81643</xdr:rowOff>
    </xdr:to>
    <xdr:cxnSp macro="">
      <xdr:nvCxnSpPr>
        <xdr:cNvPr id="180" name="直線コネクタ 179"/>
        <xdr:cNvCxnSpPr/>
      </xdr:nvCxnSpPr>
      <xdr:spPr>
        <a:xfrm flipV="1">
          <a:off x="3797300" y="100012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56969</xdr:rowOff>
    </xdr:from>
    <xdr:to>
      <xdr:col>15</xdr:col>
      <xdr:colOff>101600</xdr:colOff>
      <xdr:row>58</xdr:row>
      <xdr:rowOff>158569</xdr:rowOff>
    </xdr:to>
    <xdr:sp macro="" textlink="">
      <xdr:nvSpPr>
        <xdr:cNvPr id="181" name="楕円 180"/>
        <xdr:cNvSpPr/>
      </xdr:nvSpPr>
      <xdr:spPr>
        <a:xfrm>
          <a:off x="2857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81643</xdr:rowOff>
    </xdr:from>
    <xdr:to>
      <xdr:col>19</xdr:col>
      <xdr:colOff>177800</xdr:colOff>
      <xdr:row>58</xdr:row>
      <xdr:rowOff>107769</xdr:rowOff>
    </xdr:to>
    <xdr:cxnSp macro="">
      <xdr:nvCxnSpPr>
        <xdr:cNvPr id="182" name="直線コネクタ 181"/>
        <xdr:cNvCxnSpPr/>
      </xdr:nvCxnSpPr>
      <xdr:spPr>
        <a:xfrm flipV="1">
          <a:off x="2908300" y="100257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96157</xdr:rowOff>
    </xdr:from>
    <xdr:to>
      <xdr:col>10</xdr:col>
      <xdr:colOff>165100</xdr:colOff>
      <xdr:row>59</xdr:row>
      <xdr:rowOff>26307</xdr:rowOff>
    </xdr:to>
    <xdr:sp macro="" textlink="">
      <xdr:nvSpPr>
        <xdr:cNvPr id="183" name="楕円 182"/>
        <xdr:cNvSpPr/>
      </xdr:nvSpPr>
      <xdr:spPr>
        <a:xfrm>
          <a:off x="1968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107769</xdr:rowOff>
    </xdr:from>
    <xdr:to>
      <xdr:col>15</xdr:col>
      <xdr:colOff>50800</xdr:colOff>
      <xdr:row>58</xdr:row>
      <xdr:rowOff>146957</xdr:rowOff>
    </xdr:to>
    <xdr:cxnSp macro="">
      <xdr:nvCxnSpPr>
        <xdr:cNvPr id="184" name="直線コネクタ 183"/>
        <xdr:cNvCxnSpPr/>
      </xdr:nvCxnSpPr>
      <xdr:spPr>
        <a:xfrm flipV="1">
          <a:off x="2019300" y="100518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148970</xdr:rowOff>
    </xdr:from>
    <xdr:ext cx="405111" cy="259045"/>
    <xdr:sp macro="" textlink="">
      <xdr:nvSpPr>
        <xdr:cNvPr id="188" name="n_1mainValue【橋りょう・トンネル】&#10;有形固定資産減価償却率"/>
        <xdr:cNvSpPr txBox="1"/>
      </xdr:nvSpPr>
      <xdr:spPr>
        <a:xfrm>
          <a:off x="3582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3646</xdr:rowOff>
    </xdr:from>
    <xdr:ext cx="405111" cy="259045"/>
    <xdr:sp macro="" textlink="">
      <xdr:nvSpPr>
        <xdr:cNvPr id="189" name="n_2mainValue【橋りょう・トンネル】&#10;有形固定資産減価償却率"/>
        <xdr:cNvSpPr txBox="1"/>
      </xdr:nvSpPr>
      <xdr:spPr>
        <a:xfrm>
          <a:off x="2705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42834</xdr:rowOff>
    </xdr:from>
    <xdr:ext cx="405111" cy="259045"/>
    <xdr:sp macro="" textlink="">
      <xdr:nvSpPr>
        <xdr:cNvPr id="190" name="n_3mainValue【橋りょう・トンネル】&#10;有形固定資産減価償却率"/>
        <xdr:cNvSpPr txBox="1"/>
      </xdr:nvSpPr>
      <xdr:spPr>
        <a:xfrm>
          <a:off x="1816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80795</xdr:rowOff>
    </xdr:from>
    <xdr:to>
      <xdr:col>55</xdr:col>
      <xdr:colOff>50800</xdr:colOff>
      <xdr:row>61</xdr:row>
      <xdr:rowOff>10945</xdr:rowOff>
    </xdr:to>
    <xdr:sp macro="" textlink="">
      <xdr:nvSpPr>
        <xdr:cNvPr id="227" name="楕円 226"/>
        <xdr:cNvSpPr/>
      </xdr:nvSpPr>
      <xdr:spPr>
        <a:xfrm>
          <a:off x="10426700" y="103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103672</xdr:rowOff>
    </xdr:from>
    <xdr:ext cx="690189" cy="259045"/>
    <xdr:sp macro="" textlink="">
      <xdr:nvSpPr>
        <xdr:cNvPr id="228" name="【橋りょう・トンネル】&#10;一人当たり有形固定資産（償却資産）額該当値テキスト"/>
        <xdr:cNvSpPr txBox="1"/>
      </xdr:nvSpPr>
      <xdr:spPr>
        <a:xfrm>
          <a:off x="10515600" y="102192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92149</xdr:rowOff>
    </xdr:from>
    <xdr:to>
      <xdr:col>50</xdr:col>
      <xdr:colOff>165100</xdr:colOff>
      <xdr:row>61</xdr:row>
      <xdr:rowOff>22299</xdr:rowOff>
    </xdr:to>
    <xdr:sp macro="" textlink="">
      <xdr:nvSpPr>
        <xdr:cNvPr id="229" name="楕円 228"/>
        <xdr:cNvSpPr/>
      </xdr:nvSpPr>
      <xdr:spPr>
        <a:xfrm>
          <a:off x="9588500" y="103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131595</xdr:rowOff>
    </xdr:from>
    <xdr:to>
      <xdr:col>55</xdr:col>
      <xdr:colOff>0</xdr:colOff>
      <xdr:row>60</xdr:row>
      <xdr:rowOff>142949</xdr:rowOff>
    </xdr:to>
    <xdr:cxnSp macro="">
      <xdr:nvCxnSpPr>
        <xdr:cNvPr id="230" name="直線コネクタ 229"/>
        <xdr:cNvCxnSpPr/>
      </xdr:nvCxnSpPr>
      <xdr:spPr>
        <a:xfrm flipV="1">
          <a:off x="9639300" y="10418595"/>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108631</xdr:rowOff>
    </xdr:from>
    <xdr:to>
      <xdr:col>46</xdr:col>
      <xdr:colOff>38100</xdr:colOff>
      <xdr:row>61</xdr:row>
      <xdr:rowOff>38781</xdr:rowOff>
    </xdr:to>
    <xdr:sp macro="" textlink="">
      <xdr:nvSpPr>
        <xdr:cNvPr id="231" name="楕円 230"/>
        <xdr:cNvSpPr/>
      </xdr:nvSpPr>
      <xdr:spPr>
        <a:xfrm>
          <a:off x="8699500" y="10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142949</xdr:rowOff>
    </xdr:from>
    <xdr:to>
      <xdr:col>50</xdr:col>
      <xdr:colOff>114300</xdr:colOff>
      <xdr:row>60</xdr:row>
      <xdr:rowOff>159431</xdr:rowOff>
    </xdr:to>
    <xdr:cxnSp macro="">
      <xdr:nvCxnSpPr>
        <xdr:cNvPr id="232" name="直線コネクタ 231"/>
        <xdr:cNvCxnSpPr/>
      </xdr:nvCxnSpPr>
      <xdr:spPr>
        <a:xfrm flipV="1">
          <a:off x="8750300" y="10429949"/>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132825</xdr:rowOff>
    </xdr:from>
    <xdr:to>
      <xdr:col>41</xdr:col>
      <xdr:colOff>101600</xdr:colOff>
      <xdr:row>61</xdr:row>
      <xdr:rowOff>62975</xdr:rowOff>
    </xdr:to>
    <xdr:sp macro="" textlink="">
      <xdr:nvSpPr>
        <xdr:cNvPr id="233" name="楕円 232"/>
        <xdr:cNvSpPr/>
      </xdr:nvSpPr>
      <xdr:spPr>
        <a:xfrm>
          <a:off x="7810500" y="104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159431</xdr:rowOff>
    </xdr:from>
    <xdr:to>
      <xdr:col>45</xdr:col>
      <xdr:colOff>177800</xdr:colOff>
      <xdr:row>61</xdr:row>
      <xdr:rowOff>12175</xdr:rowOff>
    </xdr:to>
    <xdr:cxnSp macro="">
      <xdr:nvCxnSpPr>
        <xdr:cNvPr id="234" name="直線コネクタ 233"/>
        <xdr:cNvCxnSpPr/>
      </xdr:nvCxnSpPr>
      <xdr:spPr>
        <a:xfrm flipV="1">
          <a:off x="7861300" y="104464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38826</xdr:rowOff>
    </xdr:from>
    <xdr:ext cx="690189" cy="259045"/>
    <xdr:sp macro="" textlink="">
      <xdr:nvSpPr>
        <xdr:cNvPr id="238" name="n_1mainValue【橋りょう・トンネル】&#10;一人当たり有形固定資産（償却資産）額"/>
        <xdr:cNvSpPr txBox="1"/>
      </xdr:nvSpPr>
      <xdr:spPr>
        <a:xfrm>
          <a:off x="9281505" y="10154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55308</xdr:rowOff>
    </xdr:from>
    <xdr:ext cx="690189" cy="259045"/>
    <xdr:sp macro="" textlink="">
      <xdr:nvSpPr>
        <xdr:cNvPr id="239" name="n_2mainValue【橋りょう・トンネル】&#10;一人当たり有形固定資産（償却資産）額"/>
        <xdr:cNvSpPr txBox="1"/>
      </xdr:nvSpPr>
      <xdr:spPr>
        <a:xfrm>
          <a:off x="8405205" y="10170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79502</xdr:rowOff>
    </xdr:from>
    <xdr:ext cx="690189" cy="259045"/>
    <xdr:sp macro="" textlink="">
      <xdr:nvSpPr>
        <xdr:cNvPr id="240" name="n_3mainValue【橋りょう・トンネル】&#10;一人当たり有形固定資産（償却資産）額"/>
        <xdr:cNvSpPr txBox="1"/>
      </xdr:nvSpPr>
      <xdr:spPr>
        <a:xfrm>
          <a:off x="7516205" y="10195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75" name="フローチャート: 判断 274"/>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81" name="楕円 280"/>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82"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54248</xdr:rowOff>
    </xdr:from>
    <xdr:to>
      <xdr:col>20</xdr:col>
      <xdr:colOff>38100</xdr:colOff>
      <xdr:row>80</xdr:row>
      <xdr:rowOff>155848</xdr:rowOff>
    </xdr:to>
    <xdr:sp macro="" textlink="">
      <xdr:nvSpPr>
        <xdr:cNvPr id="283" name="楕円 282"/>
        <xdr:cNvSpPr/>
      </xdr:nvSpPr>
      <xdr:spPr>
        <a:xfrm>
          <a:off x="3746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118111</xdr:rowOff>
    </xdr:to>
    <xdr:cxnSp macro="">
      <xdr:nvCxnSpPr>
        <xdr:cNvPr id="284" name="直線コネクタ 283"/>
        <xdr:cNvCxnSpPr/>
      </xdr:nvCxnSpPr>
      <xdr:spPr>
        <a:xfrm>
          <a:off x="3797300" y="1382104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285" name="楕円 284"/>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105048</xdr:rowOff>
    </xdr:from>
    <xdr:to>
      <xdr:col>19</xdr:col>
      <xdr:colOff>177800</xdr:colOff>
      <xdr:row>80</xdr:row>
      <xdr:rowOff>114844</xdr:rowOff>
    </xdr:to>
    <xdr:cxnSp macro="">
      <xdr:nvCxnSpPr>
        <xdr:cNvPr id="286" name="直線コネクタ 285"/>
        <xdr:cNvCxnSpPr/>
      </xdr:nvCxnSpPr>
      <xdr:spPr>
        <a:xfrm flipV="1">
          <a:off x="2908300" y="138210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7" name="楕円 286"/>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114844</xdr:rowOff>
    </xdr:from>
    <xdr:to>
      <xdr:col>15</xdr:col>
      <xdr:colOff>50800</xdr:colOff>
      <xdr:row>80</xdr:row>
      <xdr:rowOff>152400</xdr:rowOff>
    </xdr:to>
    <xdr:cxnSp macro="">
      <xdr:nvCxnSpPr>
        <xdr:cNvPr id="288" name="直線コネクタ 287"/>
        <xdr:cNvCxnSpPr/>
      </xdr:nvCxnSpPr>
      <xdr:spPr>
        <a:xfrm flipV="1">
          <a:off x="2019300" y="138308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291" name="n_3aveValue【公営住宅】&#10;有形固定資産減価償却率"/>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925</xdr:rowOff>
    </xdr:from>
    <xdr:ext cx="405111" cy="259045"/>
    <xdr:sp macro="" textlink="">
      <xdr:nvSpPr>
        <xdr:cNvPr id="292" name="n_1mainValue【公営住宅】&#10;有形固定資産減価償却率"/>
        <xdr:cNvSpPr txBox="1"/>
      </xdr:nvSpPr>
      <xdr:spPr>
        <a:xfrm>
          <a:off x="3582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156771</xdr:rowOff>
    </xdr:from>
    <xdr:ext cx="405111" cy="259045"/>
    <xdr:sp macro="" textlink="">
      <xdr:nvSpPr>
        <xdr:cNvPr id="293" name="n_2mainValue【公営住宅】&#10;有形固定資産減価償却率"/>
        <xdr:cNvSpPr txBox="1"/>
      </xdr:nvSpPr>
      <xdr:spPr>
        <a:xfrm>
          <a:off x="2705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4" name="n_3mainValue【公営住宅】&#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325" name="フローチャート: 判断 324"/>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49479</xdr:rowOff>
    </xdr:from>
    <xdr:to>
      <xdr:col>55</xdr:col>
      <xdr:colOff>50800</xdr:colOff>
      <xdr:row>82</xdr:row>
      <xdr:rowOff>151079</xdr:rowOff>
    </xdr:to>
    <xdr:sp macro="" textlink="">
      <xdr:nvSpPr>
        <xdr:cNvPr id="331" name="楕円 330"/>
        <xdr:cNvSpPr/>
      </xdr:nvSpPr>
      <xdr:spPr>
        <a:xfrm>
          <a:off x="10426700" y="141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72356</xdr:rowOff>
    </xdr:from>
    <xdr:ext cx="469744" cy="259045"/>
    <xdr:sp macro="" textlink="">
      <xdr:nvSpPr>
        <xdr:cNvPr id="332" name="【公営住宅】&#10;一人当たり面積該当値テキスト"/>
        <xdr:cNvSpPr txBox="1"/>
      </xdr:nvSpPr>
      <xdr:spPr>
        <a:xfrm>
          <a:off x="10515600" y="139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43078</xdr:rowOff>
    </xdr:from>
    <xdr:to>
      <xdr:col>50</xdr:col>
      <xdr:colOff>165100</xdr:colOff>
      <xdr:row>82</xdr:row>
      <xdr:rowOff>144678</xdr:rowOff>
    </xdr:to>
    <xdr:sp macro="" textlink="">
      <xdr:nvSpPr>
        <xdr:cNvPr id="333" name="楕円 332"/>
        <xdr:cNvSpPr/>
      </xdr:nvSpPr>
      <xdr:spPr>
        <a:xfrm>
          <a:off x="9588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93878</xdr:rowOff>
    </xdr:from>
    <xdr:to>
      <xdr:col>55</xdr:col>
      <xdr:colOff>0</xdr:colOff>
      <xdr:row>82</xdr:row>
      <xdr:rowOff>100279</xdr:rowOff>
    </xdr:to>
    <xdr:cxnSp macro="">
      <xdr:nvCxnSpPr>
        <xdr:cNvPr id="334" name="直線コネクタ 333"/>
        <xdr:cNvCxnSpPr/>
      </xdr:nvCxnSpPr>
      <xdr:spPr>
        <a:xfrm>
          <a:off x="9639300" y="1415277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47879</xdr:rowOff>
    </xdr:from>
    <xdr:to>
      <xdr:col>46</xdr:col>
      <xdr:colOff>38100</xdr:colOff>
      <xdr:row>82</xdr:row>
      <xdr:rowOff>149479</xdr:rowOff>
    </xdr:to>
    <xdr:sp macro="" textlink="">
      <xdr:nvSpPr>
        <xdr:cNvPr id="335" name="楕円 334"/>
        <xdr:cNvSpPr/>
      </xdr:nvSpPr>
      <xdr:spPr>
        <a:xfrm>
          <a:off x="8699500" y="141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93878</xdr:rowOff>
    </xdr:from>
    <xdr:to>
      <xdr:col>50</xdr:col>
      <xdr:colOff>114300</xdr:colOff>
      <xdr:row>82</xdr:row>
      <xdr:rowOff>98679</xdr:rowOff>
    </xdr:to>
    <xdr:cxnSp macro="">
      <xdr:nvCxnSpPr>
        <xdr:cNvPr id="336" name="直線コネクタ 335"/>
        <xdr:cNvCxnSpPr/>
      </xdr:nvCxnSpPr>
      <xdr:spPr>
        <a:xfrm flipV="1">
          <a:off x="8750300" y="1415277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57480</xdr:rowOff>
    </xdr:from>
    <xdr:to>
      <xdr:col>41</xdr:col>
      <xdr:colOff>101600</xdr:colOff>
      <xdr:row>82</xdr:row>
      <xdr:rowOff>159080</xdr:rowOff>
    </xdr:to>
    <xdr:sp macro="" textlink="">
      <xdr:nvSpPr>
        <xdr:cNvPr id="337" name="楕円 336"/>
        <xdr:cNvSpPr/>
      </xdr:nvSpPr>
      <xdr:spPr>
        <a:xfrm>
          <a:off x="7810500" y="141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98679</xdr:rowOff>
    </xdr:from>
    <xdr:to>
      <xdr:col>45</xdr:col>
      <xdr:colOff>177800</xdr:colOff>
      <xdr:row>82</xdr:row>
      <xdr:rowOff>108280</xdr:rowOff>
    </xdr:to>
    <xdr:cxnSp macro="">
      <xdr:nvCxnSpPr>
        <xdr:cNvPr id="338" name="直線コネクタ 337"/>
        <xdr:cNvCxnSpPr/>
      </xdr:nvCxnSpPr>
      <xdr:spPr>
        <a:xfrm flipV="1">
          <a:off x="7861300" y="1415757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169866</xdr:rowOff>
    </xdr:from>
    <xdr:ext cx="469744" cy="259045"/>
    <xdr:sp macro="" textlink="">
      <xdr:nvSpPr>
        <xdr:cNvPr id="341" name="n_3aveValue【公営住宅】&#10;一人当たり面積"/>
        <xdr:cNvSpPr txBox="1"/>
      </xdr:nvSpPr>
      <xdr:spPr>
        <a:xfrm>
          <a:off x="7626427" y="1422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161205</xdr:rowOff>
    </xdr:from>
    <xdr:ext cx="469744" cy="259045"/>
    <xdr:sp macro="" textlink="">
      <xdr:nvSpPr>
        <xdr:cNvPr id="342" name="n_1mainValue【公営住宅】&#10;一人当たり面積"/>
        <xdr:cNvSpPr txBox="1"/>
      </xdr:nvSpPr>
      <xdr:spPr>
        <a:xfrm>
          <a:off x="93917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166006</xdr:rowOff>
    </xdr:from>
    <xdr:ext cx="469744" cy="259045"/>
    <xdr:sp macro="" textlink="">
      <xdr:nvSpPr>
        <xdr:cNvPr id="343" name="n_2mainValue【公営住宅】&#10;一人当たり面積"/>
        <xdr:cNvSpPr txBox="1"/>
      </xdr:nvSpPr>
      <xdr:spPr>
        <a:xfrm>
          <a:off x="8515427" y="138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4157</xdr:rowOff>
    </xdr:from>
    <xdr:ext cx="469744" cy="259045"/>
    <xdr:sp macro="" textlink="">
      <xdr:nvSpPr>
        <xdr:cNvPr id="344" name="n_3mainValue【公営住宅】&#10;一人当たり面積"/>
        <xdr:cNvSpPr txBox="1"/>
      </xdr:nvSpPr>
      <xdr:spPr>
        <a:xfrm>
          <a:off x="7626427" y="1389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5" name="フローチャート: 判断 39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401" name="楕円 400"/>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402" name="【認定こども園・幼稚園・保育所】&#10;有形固定資産減価償却率該当値テキスト"/>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03" name="楕円 402"/>
        <xdr:cNvSpPr/>
      </xdr:nvSpPr>
      <xdr:spPr>
        <a:xfrm>
          <a:off x="15430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28847</xdr:rowOff>
    </xdr:to>
    <xdr:cxnSp macro="">
      <xdr:nvCxnSpPr>
        <xdr:cNvPr id="404" name="直線コネクタ 403"/>
        <xdr:cNvCxnSpPr/>
      </xdr:nvCxnSpPr>
      <xdr:spPr>
        <a:xfrm flipV="1">
          <a:off x="15481300" y="633167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05" name="楕円 404"/>
        <xdr:cNvSpPr/>
      </xdr:nvSpPr>
      <xdr:spPr>
        <a:xfrm>
          <a:off x="14541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81099</xdr:rowOff>
    </xdr:to>
    <xdr:cxnSp macro="">
      <xdr:nvCxnSpPr>
        <xdr:cNvPr id="406" name="直線コネクタ 405"/>
        <xdr:cNvCxnSpPr/>
      </xdr:nvCxnSpPr>
      <xdr:spPr>
        <a:xfrm flipV="1">
          <a:off x="14592300" y="63724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07" name="楕円 406"/>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81099</xdr:rowOff>
    </xdr:from>
    <xdr:to>
      <xdr:col>76</xdr:col>
      <xdr:colOff>114300</xdr:colOff>
      <xdr:row>37</xdr:row>
      <xdr:rowOff>152944</xdr:rowOff>
    </xdr:to>
    <xdr:cxnSp macro="">
      <xdr:nvCxnSpPr>
        <xdr:cNvPr id="408" name="直線コネクタ 407"/>
        <xdr:cNvCxnSpPr/>
      </xdr:nvCxnSpPr>
      <xdr:spPr>
        <a:xfrm flipV="1">
          <a:off x="13703300" y="64247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1"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412" name="n_1mainValue【認定こども園・幼稚園・保育所】&#10;有形固定資産減価償却率"/>
        <xdr:cNvSpPr txBox="1"/>
      </xdr:nvSpPr>
      <xdr:spPr>
        <a:xfrm>
          <a:off x="15266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13" name="n_2mainValue【認定こども園・幼稚園・保育所】&#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14" name="n_3main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47" name="フローチャート: 判断 446"/>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453" name="楕円 452"/>
        <xdr:cNvSpPr/>
      </xdr:nvSpPr>
      <xdr:spPr>
        <a:xfrm>
          <a:off x="22110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454" name="【認定こども園・幼稚園・保育所】&#10;一人当たり面積該当値テキスト"/>
        <xdr:cNvSpPr txBox="1"/>
      </xdr:nvSpPr>
      <xdr:spPr>
        <a:xfrm>
          <a:off x="221996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139700</xdr:rowOff>
    </xdr:from>
    <xdr:to>
      <xdr:col>112</xdr:col>
      <xdr:colOff>38100</xdr:colOff>
      <xdr:row>38</xdr:row>
      <xdr:rowOff>69850</xdr:rowOff>
    </xdr:to>
    <xdr:sp macro="" textlink="">
      <xdr:nvSpPr>
        <xdr:cNvPr id="455" name="楕円 454"/>
        <xdr:cNvSpPr/>
      </xdr:nvSpPr>
      <xdr:spPr>
        <a:xfrm>
          <a:off x="2127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xdr:rowOff>
    </xdr:from>
    <xdr:to>
      <xdr:col>116</xdr:col>
      <xdr:colOff>63500</xdr:colOff>
      <xdr:row>38</xdr:row>
      <xdr:rowOff>19050</xdr:rowOff>
    </xdr:to>
    <xdr:cxnSp macro="">
      <xdr:nvCxnSpPr>
        <xdr:cNvPr id="456" name="直線コネクタ 455"/>
        <xdr:cNvCxnSpPr/>
      </xdr:nvCxnSpPr>
      <xdr:spPr>
        <a:xfrm flipV="1">
          <a:off x="21323300" y="65189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67310</xdr:rowOff>
    </xdr:from>
    <xdr:to>
      <xdr:col>107</xdr:col>
      <xdr:colOff>101600</xdr:colOff>
      <xdr:row>38</xdr:row>
      <xdr:rowOff>168910</xdr:rowOff>
    </xdr:to>
    <xdr:sp macro="" textlink="">
      <xdr:nvSpPr>
        <xdr:cNvPr id="457" name="楕円 456"/>
        <xdr:cNvSpPr/>
      </xdr:nvSpPr>
      <xdr:spPr>
        <a:xfrm>
          <a:off x="2038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19050</xdr:rowOff>
    </xdr:from>
    <xdr:to>
      <xdr:col>111</xdr:col>
      <xdr:colOff>177800</xdr:colOff>
      <xdr:row>38</xdr:row>
      <xdr:rowOff>118110</xdr:rowOff>
    </xdr:to>
    <xdr:cxnSp macro="">
      <xdr:nvCxnSpPr>
        <xdr:cNvPr id="458" name="直線コネクタ 457"/>
        <xdr:cNvCxnSpPr/>
      </xdr:nvCxnSpPr>
      <xdr:spPr>
        <a:xfrm flipV="1">
          <a:off x="20434300" y="65341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459" name="楕円 458"/>
        <xdr:cNvSpPr/>
      </xdr:nvSpPr>
      <xdr:spPr>
        <a:xfrm>
          <a:off x="19494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118110</xdr:rowOff>
    </xdr:from>
    <xdr:to>
      <xdr:col>107</xdr:col>
      <xdr:colOff>50800</xdr:colOff>
      <xdr:row>38</xdr:row>
      <xdr:rowOff>134620</xdr:rowOff>
    </xdr:to>
    <xdr:cxnSp macro="">
      <xdr:nvCxnSpPr>
        <xdr:cNvPr id="460" name="直線コネクタ 459"/>
        <xdr:cNvCxnSpPr/>
      </xdr:nvCxnSpPr>
      <xdr:spPr>
        <a:xfrm flipV="1">
          <a:off x="19545300" y="66332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463" name="n_3aveValue【認定こども園・幼稚園・保育所】&#10;一人当たり面積"/>
        <xdr:cNvSpPr txBox="1"/>
      </xdr:nvSpPr>
      <xdr:spPr>
        <a:xfrm>
          <a:off x="19310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86377</xdr:rowOff>
    </xdr:from>
    <xdr:ext cx="469744" cy="259045"/>
    <xdr:sp macro="" textlink="">
      <xdr:nvSpPr>
        <xdr:cNvPr id="464" name="n_1main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13987</xdr:rowOff>
    </xdr:from>
    <xdr:ext cx="469744" cy="259045"/>
    <xdr:sp macro="" textlink="">
      <xdr:nvSpPr>
        <xdr:cNvPr id="465" name="n_2mainValue【認定こども園・幼稚園・保育所】&#10;一人当たり面積"/>
        <xdr:cNvSpPr txBox="1"/>
      </xdr:nvSpPr>
      <xdr:spPr>
        <a:xfrm>
          <a:off x="20199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30497</xdr:rowOff>
    </xdr:from>
    <xdr:ext cx="469744" cy="259045"/>
    <xdr:sp macro="" textlink="">
      <xdr:nvSpPr>
        <xdr:cNvPr id="466" name="n_3mainValue【認定こども園・幼稚園・保育所】&#10;一人当たり面積"/>
        <xdr:cNvSpPr txBox="1"/>
      </xdr:nvSpPr>
      <xdr:spPr>
        <a:xfrm>
          <a:off x="193104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00" name="フローチャート: 判断 49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6" name="楕円 505"/>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07" name="【学校施設】&#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508" name="楕円 507"/>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20955</xdr:rowOff>
    </xdr:to>
    <xdr:cxnSp macro="">
      <xdr:nvCxnSpPr>
        <xdr:cNvPr id="509" name="直線コネクタ 508"/>
        <xdr:cNvCxnSpPr/>
      </xdr:nvCxnSpPr>
      <xdr:spPr>
        <a:xfrm flipV="1">
          <a:off x="15481300" y="101003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510" name="楕円 509"/>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36195</xdr:rowOff>
    </xdr:to>
    <xdr:cxnSp macro="">
      <xdr:nvCxnSpPr>
        <xdr:cNvPr id="511" name="直線コネクタ 510"/>
        <xdr:cNvCxnSpPr/>
      </xdr:nvCxnSpPr>
      <xdr:spPr>
        <a:xfrm flipV="1">
          <a:off x="14592300" y="10136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12" name="楕円 511"/>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66675</xdr:rowOff>
    </xdr:to>
    <xdr:cxnSp macro="">
      <xdr:nvCxnSpPr>
        <xdr:cNvPr id="513" name="直線コネクタ 512"/>
        <xdr:cNvCxnSpPr/>
      </xdr:nvCxnSpPr>
      <xdr:spPr>
        <a:xfrm flipV="1">
          <a:off x="13703300" y="101517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16"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517" name="n_1mainValue【学校施設】&#10;有形固定資産減価償却率"/>
        <xdr:cNvSpPr txBox="1"/>
      </xdr:nvSpPr>
      <xdr:spPr>
        <a:xfrm>
          <a:off x="15266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518" name="n_2mainValue【学校施設】&#10;有形固定資産減価償却率"/>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519" name="n_3mainValue【学校施設】&#10;有形固定資産減価償却率"/>
        <xdr:cNvSpPr txBox="1"/>
      </xdr:nvSpPr>
      <xdr:spPr>
        <a:xfrm>
          <a:off x="13500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554" name="フローチャート: 判断 553"/>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7330</xdr:rowOff>
    </xdr:from>
    <xdr:to>
      <xdr:col>116</xdr:col>
      <xdr:colOff>114300</xdr:colOff>
      <xdr:row>58</xdr:row>
      <xdr:rowOff>108930</xdr:rowOff>
    </xdr:to>
    <xdr:sp macro="" textlink="">
      <xdr:nvSpPr>
        <xdr:cNvPr id="560" name="楕円 559"/>
        <xdr:cNvSpPr/>
      </xdr:nvSpPr>
      <xdr:spPr>
        <a:xfrm>
          <a:off x="22110700" y="99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30207</xdr:rowOff>
    </xdr:from>
    <xdr:ext cx="469744" cy="259045"/>
    <xdr:sp macro="" textlink="">
      <xdr:nvSpPr>
        <xdr:cNvPr id="561" name="【学校施設】&#10;一人当たり面積該当値テキスト"/>
        <xdr:cNvSpPr txBox="1"/>
      </xdr:nvSpPr>
      <xdr:spPr>
        <a:xfrm>
          <a:off x="22199600" y="980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29863</xdr:rowOff>
    </xdr:from>
    <xdr:to>
      <xdr:col>112</xdr:col>
      <xdr:colOff>38100</xdr:colOff>
      <xdr:row>58</xdr:row>
      <xdr:rowOff>131463</xdr:rowOff>
    </xdr:to>
    <xdr:sp macro="" textlink="">
      <xdr:nvSpPr>
        <xdr:cNvPr id="562" name="楕円 561"/>
        <xdr:cNvSpPr/>
      </xdr:nvSpPr>
      <xdr:spPr>
        <a:xfrm>
          <a:off x="21272500" y="99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58130</xdr:rowOff>
    </xdr:from>
    <xdr:to>
      <xdr:col>116</xdr:col>
      <xdr:colOff>63500</xdr:colOff>
      <xdr:row>58</xdr:row>
      <xdr:rowOff>80663</xdr:rowOff>
    </xdr:to>
    <xdr:cxnSp macro="">
      <xdr:nvCxnSpPr>
        <xdr:cNvPr id="563" name="直線コネクタ 562"/>
        <xdr:cNvCxnSpPr/>
      </xdr:nvCxnSpPr>
      <xdr:spPr>
        <a:xfrm flipV="1">
          <a:off x="21323300" y="10002230"/>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151674</xdr:rowOff>
    </xdr:from>
    <xdr:to>
      <xdr:col>107</xdr:col>
      <xdr:colOff>101600</xdr:colOff>
      <xdr:row>58</xdr:row>
      <xdr:rowOff>81824</xdr:rowOff>
    </xdr:to>
    <xdr:sp macro="" textlink="">
      <xdr:nvSpPr>
        <xdr:cNvPr id="564" name="楕円 563"/>
        <xdr:cNvSpPr/>
      </xdr:nvSpPr>
      <xdr:spPr>
        <a:xfrm>
          <a:off x="20383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31024</xdr:rowOff>
    </xdr:from>
    <xdr:to>
      <xdr:col>111</xdr:col>
      <xdr:colOff>177800</xdr:colOff>
      <xdr:row>58</xdr:row>
      <xdr:rowOff>80663</xdr:rowOff>
    </xdr:to>
    <xdr:cxnSp macro="">
      <xdr:nvCxnSpPr>
        <xdr:cNvPr id="565" name="直線コネクタ 564"/>
        <xdr:cNvCxnSpPr/>
      </xdr:nvCxnSpPr>
      <xdr:spPr>
        <a:xfrm>
          <a:off x="20434300" y="997512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128161</xdr:rowOff>
    </xdr:from>
    <xdr:to>
      <xdr:col>102</xdr:col>
      <xdr:colOff>165100</xdr:colOff>
      <xdr:row>59</xdr:row>
      <xdr:rowOff>58311</xdr:rowOff>
    </xdr:to>
    <xdr:sp macro="" textlink="">
      <xdr:nvSpPr>
        <xdr:cNvPr id="566" name="楕円 565"/>
        <xdr:cNvSpPr/>
      </xdr:nvSpPr>
      <xdr:spPr>
        <a:xfrm>
          <a:off x="19494500" y="100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31024</xdr:rowOff>
    </xdr:from>
    <xdr:to>
      <xdr:col>107</xdr:col>
      <xdr:colOff>50800</xdr:colOff>
      <xdr:row>59</xdr:row>
      <xdr:rowOff>7511</xdr:rowOff>
    </xdr:to>
    <xdr:cxnSp macro="">
      <xdr:nvCxnSpPr>
        <xdr:cNvPr id="567" name="直線コネクタ 566"/>
        <xdr:cNvCxnSpPr/>
      </xdr:nvCxnSpPr>
      <xdr:spPr>
        <a:xfrm flipV="1">
          <a:off x="19545300" y="9975124"/>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570"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147990</xdr:rowOff>
    </xdr:from>
    <xdr:ext cx="469744" cy="259045"/>
    <xdr:sp macro="" textlink="">
      <xdr:nvSpPr>
        <xdr:cNvPr id="571" name="n_1mainValue【学校施設】&#10;一人当たり面積"/>
        <xdr:cNvSpPr txBox="1"/>
      </xdr:nvSpPr>
      <xdr:spPr>
        <a:xfrm>
          <a:off x="21075727" y="974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98351</xdr:rowOff>
    </xdr:from>
    <xdr:ext cx="469744" cy="259045"/>
    <xdr:sp macro="" textlink="">
      <xdr:nvSpPr>
        <xdr:cNvPr id="572" name="n_2mainValue【学校施設】&#10;一人当たり面積"/>
        <xdr:cNvSpPr txBox="1"/>
      </xdr:nvSpPr>
      <xdr:spPr>
        <a:xfrm>
          <a:off x="201994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49438</xdr:rowOff>
    </xdr:from>
    <xdr:ext cx="469744" cy="259045"/>
    <xdr:sp macro="" textlink="">
      <xdr:nvSpPr>
        <xdr:cNvPr id="573" name="n_3mainValue【学校施設】&#10;一人当たり面積"/>
        <xdr:cNvSpPr txBox="1"/>
      </xdr:nvSpPr>
      <xdr:spPr>
        <a:xfrm>
          <a:off x="19310427" y="101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4" name="フローチャート: 判断 623"/>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630" name="楕円 629"/>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631" name="【公民館】&#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159294</xdr:rowOff>
    </xdr:from>
    <xdr:to>
      <xdr:col>81</xdr:col>
      <xdr:colOff>101600</xdr:colOff>
      <xdr:row>102</xdr:row>
      <xdr:rowOff>89444</xdr:rowOff>
    </xdr:to>
    <xdr:sp macro="" textlink="">
      <xdr:nvSpPr>
        <xdr:cNvPr id="632" name="楕円 631"/>
        <xdr:cNvSpPr/>
      </xdr:nvSpPr>
      <xdr:spPr>
        <a:xfrm>
          <a:off x="15430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38644</xdr:rowOff>
    </xdr:to>
    <xdr:cxnSp macro="">
      <xdr:nvCxnSpPr>
        <xdr:cNvPr id="633" name="直線コネクタ 632"/>
        <xdr:cNvCxnSpPr/>
      </xdr:nvCxnSpPr>
      <xdr:spPr>
        <a:xfrm flipV="1">
          <a:off x="15481300" y="174955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100512</xdr:rowOff>
    </xdr:from>
    <xdr:to>
      <xdr:col>76</xdr:col>
      <xdr:colOff>165100</xdr:colOff>
      <xdr:row>102</xdr:row>
      <xdr:rowOff>30662</xdr:rowOff>
    </xdr:to>
    <xdr:sp macro="" textlink="">
      <xdr:nvSpPr>
        <xdr:cNvPr id="634" name="楕円 633"/>
        <xdr:cNvSpPr/>
      </xdr:nvSpPr>
      <xdr:spPr>
        <a:xfrm>
          <a:off x="14541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38644</xdr:rowOff>
    </xdr:to>
    <xdr:cxnSp macro="">
      <xdr:nvCxnSpPr>
        <xdr:cNvPr id="635" name="直線コネクタ 634"/>
        <xdr:cNvCxnSpPr/>
      </xdr:nvCxnSpPr>
      <xdr:spPr>
        <a:xfrm>
          <a:off x="14592300" y="174677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129902</xdr:rowOff>
    </xdr:from>
    <xdr:to>
      <xdr:col>72</xdr:col>
      <xdr:colOff>38100</xdr:colOff>
      <xdr:row>102</xdr:row>
      <xdr:rowOff>60052</xdr:rowOff>
    </xdr:to>
    <xdr:sp macro="" textlink="">
      <xdr:nvSpPr>
        <xdr:cNvPr id="636" name="楕円 635"/>
        <xdr:cNvSpPr/>
      </xdr:nvSpPr>
      <xdr:spPr>
        <a:xfrm>
          <a:off x="13652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151312</xdr:rowOff>
    </xdr:from>
    <xdr:to>
      <xdr:col>76</xdr:col>
      <xdr:colOff>114300</xdr:colOff>
      <xdr:row>102</xdr:row>
      <xdr:rowOff>9252</xdr:rowOff>
    </xdr:to>
    <xdr:cxnSp macro="">
      <xdr:nvCxnSpPr>
        <xdr:cNvPr id="637" name="直線コネクタ 636"/>
        <xdr:cNvCxnSpPr/>
      </xdr:nvCxnSpPr>
      <xdr:spPr>
        <a:xfrm flipV="1">
          <a:off x="13703300" y="174677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40"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105971</xdr:rowOff>
    </xdr:from>
    <xdr:ext cx="405111" cy="259045"/>
    <xdr:sp macro="" textlink="">
      <xdr:nvSpPr>
        <xdr:cNvPr id="641" name="n_1mainValue【公民館】&#10;有形固定資産減価償却率"/>
        <xdr:cNvSpPr txBox="1"/>
      </xdr:nvSpPr>
      <xdr:spPr>
        <a:xfrm>
          <a:off x="15266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47189</xdr:rowOff>
    </xdr:from>
    <xdr:ext cx="405111" cy="259045"/>
    <xdr:sp macro="" textlink="">
      <xdr:nvSpPr>
        <xdr:cNvPr id="642" name="n_2mainValue【公民館】&#10;有形固定資産減価償却率"/>
        <xdr:cNvSpPr txBox="1"/>
      </xdr:nvSpPr>
      <xdr:spPr>
        <a:xfrm>
          <a:off x="143897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76579</xdr:rowOff>
    </xdr:from>
    <xdr:ext cx="405111" cy="259045"/>
    <xdr:sp macro="" textlink="">
      <xdr:nvSpPr>
        <xdr:cNvPr id="643" name="n_3mainValue【公民館】&#10;有形固定資産減価償却率"/>
        <xdr:cNvSpPr txBox="1"/>
      </xdr:nvSpPr>
      <xdr:spPr>
        <a:xfrm>
          <a:off x="13500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674" name="フローチャート: 判断 673"/>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66548</xdr:rowOff>
    </xdr:from>
    <xdr:to>
      <xdr:col>116</xdr:col>
      <xdr:colOff>114300</xdr:colOff>
      <xdr:row>105</xdr:row>
      <xdr:rowOff>168148</xdr:rowOff>
    </xdr:to>
    <xdr:sp macro="" textlink="">
      <xdr:nvSpPr>
        <xdr:cNvPr id="680" name="楕円 679"/>
        <xdr:cNvSpPr/>
      </xdr:nvSpPr>
      <xdr:spPr>
        <a:xfrm>
          <a:off x="22110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89425</xdr:rowOff>
    </xdr:from>
    <xdr:ext cx="469744" cy="259045"/>
    <xdr:sp macro="" textlink="">
      <xdr:nvSpPr>
        <xdr:cNvPr id="681" name="【公民館】&#10;一人当たり面積該当値テキスト"/>
        <xdr:cNvSpPr txBox="1"/>
      </xdr:nvSpPr>
      <xdr:spPr>
        <a:xfrm>
          <a:off x="22199600" y="179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76149</xdr:rowOff>
    </xdr:from>
    <xdr:to>
      <xdr:col>112</xdr:col>
      <xdr:colOff>38100</xdr:colOff>
      <xdr:row>106</xdr:row>
      <xdr:rowOff>6299</xdr:rowOff>
    </xdr:to>
    <xdr:sp macro="" textlink="">
      <xdr:nvSpPr>
        <xdr:cNvPr id="682" name="楕円 681"/>
        <xdr:cNvSpPr/>
      </xdr:nvSpPr>
      <xdr:spPr>
        <a:xfrm>
          <a:off x="21272500" y="180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117348</xdr:rowOff>
    </xdr:from>
    <xdr:to>
      <xdr:col>116</xdr:col>
      <xdr:colOff>63500</xdr:colOff>
      <xdr:row>105</xdr:row>
      <xdr:rowOff>126949</xdr:rowOff>
    </xdr:to>
    <xdr:cxnSp macro="">
      <xdr:nvCxnSpPr>
        <xdr:cNvPr id="683" name="直線コネクタ 682"/>
        <xdr:cNvCxnSpPr/>
      </xdr:nvCxnSpPr>
      <xdr:spPr>
        <a:xfrm flipV="1">
          <a:off x="21323300" y="1811959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23571</xdr:rowOff>
    </xdr:from>
    <xdr:to>
      <xdr:col>107</xdr:col>
      <xdr:colOff>101600</xdr:colOff>
      <xdr:row>104</xdr:row>
      <xdr:rowOff>125171</xdr:rowOff>
    </xdr:to>
    <xdr:sp macro="" textlink="">
      <xdr:nvSpPr>
        <xdr:cNvPr id="684" name="楕円 683"/>
        <xdr:cNvSpPr/>
      </xdr:nvSpPr>
      <xdr:spPr>
        <a:xfrm>
          <a:off x="20383500" y="178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74371</xdr:rowOff>
    </xdr:from>
    <xdr:to>
      <xdr:col>111</xdr:col>
      <xdr:colOff>177800</xdr:colOff>
      <xdr:row>105</xdr:row>
      <xdr:rowOff>126949</xdr:rowOff>
    </xdr:to>
    <xdr:cxnSp macro="">
      <xdr:nvCxnSpPr>
        <xdr:cNvPr id="685" name="直線コネクタ 684"/>
        <xdr:cNvCxnSpPr/>
      </xdr:nvCxnSpPr>
      <xdr:spPr>
        <a:xfrm>
          <a:off x="20434300" y="17905171"/>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46889</xdr:rowOff>
    </xdr:from>
    <xdr:to>
      <xdr:col>102</xdr:col>
      <xdr:colOff>165100</xdr:colOff>
      <xdr:row>104</xdr:row>
      <xdr:rowOff>148489</xdr:rowOff>
    </xdr:to>
    <xdr:sp macro="" textlink="">
      <xdr:nvSpPr>
        <xdr:cNvPr id="686" name="楕円 685"/>
        <xdr:cNvSpPr/>
      </xdr:nvSpPr>
      <xdr:spPr>
        <a:xfrm>
          <a:off x="19494500" y="17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74371</xdr:rowOff>
    </xdr:from>
    <xdr:to>
      <xdr:col>107</xdr:col>
      <xdr:colOff>50800</xdr:colOff>
      <xdr:row>104</xdr:row>
      <xdr:rowOff>97689</xdr:rowOff>
    </xdr:to>
    <xdr:cxnSp macro="">
      <xdr:nvCxnSpPr>
        <xdr:cNvPr id="687" name="直線コネクタ 686"/>
        <xdr:cNvCxnSpPr/>
      </xdr:nvCxnSpPr>
      <xdr:spPr>
        <a:xfrm flipV="1">
          <a:off x="19545300" y="17905171"/>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50919</xdr:rowOff>
    </xdr:from>
    <xdr:ext cx="469744" cy="259045"/>
    <xdr:sp macro="" textlink="">
      <xdr:nvSpPr>
        <xdr:cNvPr id="690" name="n_3aveValue【公民館】&#10;一人当たり面積"/>
        <xdr:cNvSpPr txBox="1"/>
      </xdr:nvSpPr>
      <xdr:spPr>
        <a:xfrm>
          <a:off x="193104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22826</xdr:rowOff>
    </xdr:from>
    <xdr:ext cx="469744" cy="259045"/>
    <xdr:sp macro="" textlink="">
      <xdr:nvSpPr>
        <xdr:cNvPr id="691" name="n_1mainValue【公民館】&#10;一人当たり面積"/>
        <xdr:cNvSpPr txBox="1"/>
      </xdr:nvSpPr>
      <xdr:spPr>
        <a:xfrm>
          <a:off x="21075727" y="178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141698</xdr:rowOff>
    </xdr:from>
    <xdr:ext cx="469744" cy="259045"/>
    <xdr:sp macro="" textlink="">
      <xdr:nvSpPr>
        <xdr:cNvPr id="692" name="n_2mainValue【公民館】&#10;一人当たり面積"/>
        <xdr:cNvSpPr txBox="1"/>
      </xdr:nvSpPr>
      <xdr:spPr>
        <a:xfrm>
          <a:off x="20199427" y="1762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165016</xdr:rowOff>
    </xdr:from>
    <xdr:ext cx="469744" cy="259045"/>
    <xdr:sp macro="" textlink="">
      <xdr:nvSpPr>
        <xdr:cNvPr id="693" name="n_3mainValue【公民館】&#10;一人当たり面積"/>
        <xdr:cNvSpPr txBox="1"/>
      </xdr:nvSpPr>
      <xdr:spPr>
        <a:xfrm>
          <a:off x="19310427" y="1765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有形固定資産減価償却率は、道路以外の施設において類似団体内平均値を上回っている。一人当たり面積は、上記施設のほとんどが類似団体内平均値を大きく上回っている。</a:t>
          </a:r>
          <a:endParaRPr lang="ja-JP" altLang="ja-JP" sz="1400">
            <a:effectLst/>
          </a:endParaRPr>
        </a:p>
        <a:p>
          <a:r>
            <a:rPr kumimoji="1" lang="ja-JP" altLang="ja-JP" sz="1100">
              <a:solidFill>
                <a:schemeClr val="dk1"/>
              </a:solidFill>
              <a:effectLst/>
              <a:latin typeface="+mn-lt"/>
              <a:ea typeface="+mn-ea"/>
              <a:cs typeface="+mn-cs"/>
            </a:rPr>
            <a:t>本町は合併により同じ機能を持つ公共施設を多く保有する反面、人口は合併時より約２７％減少している。１９８１年以前の旧耐震基準で整備されたものが全体の３３．９％、新耐震基準で整備した</a:t>
          </a:r>
          <a:endParaRPr lang="ja-JP" altLang="ja-JP" sz="1400">
            <a:effectLst/>
          </a:endParaRPr>
        </a:p>
        <a:p>
          <a:r>
            <a:rPr kumimoji="1" lang="ja-JP" altLang="ja-JP" sz="1100">
              <a:solidFill>
                <a:schemeClr val="dk1"/>
              </a:solidFill>
              <a:effectLst/>
              <a:latin typeface="+mn-lt"/>
              <a:ea typeface="+mn-ea"/>
              <a:cs typeface="+mn-cs"/>
            </a:rPr>
            <a:t>建物についても建設後３０年を経過したものもあることから、今後、老朽化に伴う大規模改修や施設の立替えが集中的に発生する。そこで２０１７年３月に策定した「那賀町公共施設等総合管理計画」</a:t>
          </a:r>
          <a:endParaRPr lang="ja-JP" altLang="ja-JP" sz="1400">
            <a:effectLst/>
          </a:endParaRPr>
        </a:p>
        <a:p>
          <a:r>
            <a:rPr kumimoji="1" lang="ja-JP" altLang="ja-JP" sz="1100">
              <a:solidFill>
                <a:schemeClr val="dk1"/>
              </a:solidFill>
              <a:effectLst/>
              <a:latin typeface="+mn-lt"/>
              <a:ea typeface="+mn-ea"/>
              <a:cs typeface="+mn-cs"/>
            </a:rPr>
            <a:t>を基に施設の集約、複合化及び除却について検討し、町の財政規模や人口に見合った施設保有量を見極め公共施設の計画的な再編を行っていく。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61884</xdr:rowOff>
    </xdr:from>
    <xdr:ext cx="405111" cy="259045"/>
    <xdr:sp macro="" textlink="">
      <xdr:nvSpPr>
        <xdr:cNvPr id="65"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92001</xdr:rowOff>
    </xdr:from>
    <xdr:ext cx="405111" cy="259045"/>
    <xdr:sp macro="" textlink="">
      <xdr:nvSpPr>
        <xdr:cNvPr id="67"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xdr:rowOff>
    </xdr:from>
    <xdr:to>
      <xdr:col>10</xdr:col>
      <xdr:colOff>165100</xdr:colOff>
      <xdr:row>37</xdr:row>
      <xdr:rowOff>102507</xdr:rowOff>
    </xdr:to>
    <xdr:sp macro="" textlink="">
      <xdr:nvSpPr>
        <xdr:cNvPr id="68" name="フローチャート: 判断 67"/>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93634</xdr:rowOff>
    </xdr:from>
    <xdr:ext cx="405111" cy="259045"/>
    <xdr:sp macro="" textlink="">
      <xdr:nvSpPr>
        <xdr:cNvPr id="69"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67854</xdr:rowOff>
    </xdr:from>
    <xdr:to>
      <xdr:col>15</xdr:col>
      <xdr:colOff>101600</xdr:colOff>
      <xdr:row>33</xdr:row>
      <xdr:rowOff>169454</xdr:rowOff>
    </xdr:to>
    <xdr:sp macro="" textlink="">
      <xdr:nvSpPr>
        <xdr:cNvPr id="75" name="楕円 74"/>
        <xdr:cNvSpPr/>
      </xdr:nvSpPr>
      <xdr:spPr>
        <a:xfrm>
          <a:off x="2857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121739</xdr:rowOff>
    </xdr:from>
    <xdr:to>
      <xdr:col>10</xdr:col>
      <xdr:colOff>165100</xdr:colOff>
      <xdr:row>34</xdr:row>
      <xdr:rowOff>51889</xdr:rowOff>
    </xdr:to>
    <xdr:sp macro="" textlink="">
      <xdr:nvSpPr>
        <xdr:cNvPr id="76" name="楕円 75"/>
        <xdr:cNvSpPr/>
      </xdr:nvSpPr>
      <xdr:spPr>
        <a:xfrm>
          <a:off x="1968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118654</xdr:rowOff>
    </xdr:from>
    <xdr:to>
      <xdr:col>15</xdr:col>
      <xdr:colOff>50800</xdr:colOff>
      <xdr:row>34</xdr:row>
      <xdr:rowOff>1089</xdr:rowOff>
    </xdr:to>
    <xdr:cxnSp macro="">
      <xdr:nvCxnSpPr>
        <xdr:cNvPr id="77" name="直線コネクタ 76"/>
        <xdr:cNvCxnSpPr/>
      </xdr:nvCxnSpPr>
      <xdr:spPr>
        <a:xfrm flipV="1">
          <a:off x="2019300" y="577650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32</xdr:row>
      <xdr:rowOff>14531</xdr:rowOff>
    </xdr:from>
    <xdr:ext cx="405111" cy="259045"/>
    <xdr:sp macro="" textlink="">
      <xdr:nvSpPr>
        <xdr:cNvPr id="78" name="n_2mainValue【図書館】&#10;有形固定資産減価償却率"/>
        <xdr:cNvSpPr txBox="1"/>
      </xdr:nvSpPr>
      <xdr:spPr>
        <a:xfrm>
          <a:off x="2705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68416</xdr:rowOff>
    </xdr:from>
    <xdr:ext cx="405111" cy="259045"/>
    <xdr:sp macro="" textlink="">
      <xdr:nvSpPr>
        <xdr:cNvPr id="79" name="n_3mainValue【図書館】&#10;有形固定資産減価償却率"/>
        <xdr:cNvSpPr txBox="1"/>
      </xdr:nvSpPr>
      <xdr:spPr>
        <a:xfrm>
          <a:off x="18167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0"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91276</xdr:rowOff>
    </xdr:from>
    <xdr:ext cx="469744" cy="259045"/>
    <xdr:sp macro="" textlink="">
      <xdr:nvSpPr>
        <xdr:cNvPr id="113"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4" name="フローチャート: 判断 113"/>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82204</xdr:rowOff>
    </xdr:from>
    <xdr:ext cx="469744" cy="259045"/>
    <xdr:sp macro="" textlink="">
      <xdr:nvSpPr>
        <xdr:cNvPr id="115"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43362</xdr:rowOff>
    </xdr:from>
    <xdr:to>
      <xdr:col>41</xdr:col>
      <xdr:colOff>101600</xdr:colOff>
      <xdr:row>39</xdr:row>
      <xdr:rowOff>144962</xdr:rowOff>
    </xdr:to>
    <xdr:sp macro="" textlink="">
      <xdr:nvSpPr>
        <xdr:cNvPr id="116" name="フローチャート: 判断 115"/>
        <xdr:cNvSpPr/>
      </xdr:nvSpPr>
      <xdr:spPr>
        <a:xfrm>
          <a:off x="7810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136089</xdr:rowOff>
    </xdr:from>
    <xdr:ext cx="469744" cy="259045"/>
    <xdr:sp macro="" textlink="">
      <xdr:nvSpPr>
        <xdr:cNvPr id="117" name="n_3aveValue【図書館】&#10;一人当たり面積"/>
        <xdr:cNvSpPr txBox="1"/>
      </xdr:nvSpPr>
      <xdr:spPr>
        <a:xfrm>
          <a:off x="7626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54791</xdr:rowOff>
    </xdr:from>
    <xdr:to>
      <xdr:col>46</xdr:col>
      <xdr:colOff>38100</xdr:colOff>
      <xdr:row>38</xdr:row>
      <xdr:rowOff>156391</xdr:rowOff>
    </xdr:to>
    <xdr:sp macro="" textlink="">
      <xdr:nvSpPr>
        <xdr:cNvPr id="123" name="楕円 122"/>
        <xdr:cNvSpPr/>
      </xdr:nvSpPr>
      <xdr:spPr>
        <a:xfrm>
          <a:off x="8699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4" name="楕円 123"/>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105591</xdr:rowOff>
    </xdr:from>
    <xdr:to>
      <xdr:col>45</xdr:col>
      <xdr:colOff>177800</xdr:colOff>
      <xdr:row>38</xdr:row>
      <xdr:rowOff>121920</xdr:rowOff>
    </xdr:to>
    <xdr:cxnSp macro="">
      <xdr:nvCxnSpPr>
        <xdr:cNvPr id="125" name="直線コネクタ 124"/>
        <xdr:cNvCxnSpPr/>
      </xdr:nvCxnSpPr>
      <xdr:spPr>
        <a:xfrm flipV="1">
          <a:off x="7861300" y="66206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37</xdr:row>
      <xdr:rowOff>1469</xdr:rowOff>
    </xdr:from>
    <xdr:ext cx="469744" cy="259045"/>
    <xdr:sp macro="" textlink="">
      <xdr:nvSpPr>
        <xdr:cNvPr id="126" name="n_2mainValue【図書館】&#10;一人当たり面積"/>
        <xdr:cNvSpPr txBox="1"/>
      </xdr:nvSpPr>
      <xdr:spPr>
        <a:xfrm>
          <a:off x="8515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27" name="n_3main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16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161" name="フローチャート: 判断 16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16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153035</xdr:rowOff>
    </xdr:from>
    <xdr:to>
      <xdr:col>10</xdr:col>
      <xdr:colOff>165100</xdr:colOff>
      <xdr:row>59</xdr:row>
      <xdr:rowOff>83185</xdr:rowOff>
    </xdr:to>
    <xdr:sp macro="" textlink="">
      <xdr:nvSpPr>
        <xdr:cNvPr id="163" name="フローチャート: 判断 162"/>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74312</xdr:rowOff>
    </xdr:from>
    <xdr:ext cx="405111" cy="259045"/>
    <xdr:sp macro="" textlink="">
      <xdr:nvSpPr>
        <xdr:cNvPr id="164" name="n_3aveValue【体育館・プール】&#10;有形固定資産減価償却率"/>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88265</xdr:rowOff>
    </xdr:from>
    <xdr:to>
      <xdr:col>24</xdr:col>
      <xdr:colOff>114300</xdr:colOff>
      <xdr:row>57</xdr:row>
      <xdr:rowOff>18415</xdr:rowOff>
    </xdr:to>
    <xdr:sp macro="" textlink="">
      <xdr:nvSpPr>
        <xdr:cNvPr id="170" name="楕円 169"/>
        <xdr:cNvSpPr/>
      </xdr:nvSpPr>
      <xdr:spPr>
        <a:xfrm>
          <a:off x="4584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111142</xdr:rowOff>
    </xdr:from>
    <xdr:ext cx="405111" cy="259045"/>
    <xdr:sp macro="" textlink="">
      <xdr:nvSpPr>
        <xdr:cNvPr id="171" name="【体育館・プール】&#10;有形固定資産減価償却率該当値テキスト"/>
        <xdr:cNvSpPr txBox="1"/>
      </xdr:nvSpPr>
      <xdr:spPr>
        <a:xfrm>
          <a:off x="4673600"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111125</xdr:rowOff>
    </xdr:from>
    <xdr:to>
      <xdr:col>20</xdr:col>
      <xdr:colOff>38100</xdr:colOff>
      <xdr:row>57</xdr:row>
      <xdr:rowOff>41275</xdr:rowOff>
    </xdr:to>
    <xdr:sp macro="" textlink="">
      <xdr:nvSpPr>
        <xdr:cNvPr id="172" name="楕円 171"/>
        <xdr:cNvSpPr/>
      </xdr:nvSpPr>
      <xdr:spPr>
        <a:xfrm>
          <a:off x="3746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139065</xdr:rowOff>
    </xdr:from>
    <xdr:to>
      <xdr:col>24</xdr:col>
      <xdr:colOff>63500</xdr:colOff>
      <xdr:row>56</xdr:row>
      <xdr:rowOff>161925</xdr:rowOff>
    </xdr:to>
    <xdr:cxnSp macro="">
      <xdr:nvCxnSpPr>
        <xdr:cNvPr id="173" name="直線コネクタ 172"/>
        <xdr:cNvCxnSpPr/>
      </xdr:nvCxnSpPr>
      <xdr:spPr>
        <a:xfrm flipV="1">
          <a:off x="3797300" y="97402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33020</xdr:rowOff>
    </xdr:from>
    <xdr:to>
      <xdr:col>15</xdr:col>
      <xdr:colOff>101600</xdr:colOff>
      <xdr:row>57</xdr:row>
      <xdr:rowOff>134620</xdr:rowOff>
    </xdr:to>
    <xdr:sp macro="" textlink="">
      <xdr:nvSpPr>
        <xdr:cNvPr id="174" name="楕円 173"/>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161925</xdr:rowOff>
    </xdr:from>
    <xdr:to>
      <xdr:col>19</xdr:col>
      <xdr:colOff>177800</xdr:colOff>
      <xdr:row>57</xdr:row>
      <xdr:rowOff>83820</xdr:rowOff>
    </xdr:to>
    <xdr:cxnSp macro="">
      <xdr:nvCxnSpPr>
        <xdr:cNvPr id="175" name="直線コネクタ 174"/>
        <xdr:cNvCxnSpPr/>
      </xdr:nvCxnSpPr>
      <xdr:spPr>
        <a:xfrm flipV="1">
          <a:off x="2908300" y="97631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17780</xdr:rowOff>
    </xdr:from>
    <xdr:to>
      <xdr:col>10</xdr:col>
      <xdr:colOff>165100</xdr:colOff>
      <xdr:row>57</xdr:row>
      <xdr:rowOff>119380</xdr:rowOff>
    </xdr:to>
    <xdr:sp macro="" textlink="">
      <xdr:nvSpPr>
        <xdr:cNvPr id="176" name="楕円 175"/>
        <xdr:cNvSpPr/>
      </xdr:nvSpPr>
      <xdr:spPr>
        <a:xfrm>
          <a:off x="1968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68580</xdr:rowOff>
    </xdr:from>
    <xdr:to>
      <xdr:col>15</xdr:col>
      <xdr:colOff>50800</xdr:colOff>
      <xdr:row>57</xdr:row>
      <xdr:rowOff>83820</xdr:rowOff>
    </xdr:to>
    <xdr:cxnSp macro="">
      <xdr:nvCxnSpPr>
        <xdr:cNvPr id="177" name="直線コネクタ 176"/>
        <xdr:cNvCxnSpPr/>
      </xdr:nvCxnSpPr>
      <xdr:spPr>
        <a:xfrm>
          <a:off x="2019300" y="9841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57802</xdr:rowOff>
    </xdr:from>
    <xdr:ext cx="405111" cy="259045"/>
    <xdr:sp macro="" textlink="">
      <xdr:nvSpPr>
        <xdr:cNvPr id="178" name="n_1mainValue【体育館・プール】&#10;有形固定資産減価償却率"/>
        <xdr:cNvSpPr txBox="1"/>
      </xdr:nvSpPr>
      <xdr:spPr>
        <a:xfrm>
          <a:off x="35820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151147</xdr:rowOff>
    </xdr:from>
    <xdr:ext cx="405111" cy="259045"/>
    <xdr:sp macro="" textlink="">
      <xdr:nvSpPr>
        <xdr:cNvPr id="179" name="n_2mainValue【体育館・プール】&#10;有形固定資産減価償却率"/>
        <xdr:cNvSpPr txBox="1"/>
      </xdr:nvSpPr>
      <xdr:spPr>
        <a:xfrm>
          <a:off x="2705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135907</xdr:rowOff>
    </xdr:from>
    <xdr:ext cx="405111" cy="259045"/>
    <xdr:sp macro="" textlink="">
      <xdr:nvSpPr>
        <xdr:cNvPr id="180" name="n_3mainValue【体育館・プール】&#10;有形固定資産減価償却率"/>
        <xdr:cNvSpPr txBox="1"/>
      </xdr:nvSpPr>
      <xdr:spPr>
        <a:xfrm>
          <a:off x="1816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1" name="直線コネクタ 19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2" name="テキスト ボックス 19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5" name="直線コネクタ 19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6" name="テキスト ボックス 19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0" name="直線コネクタ 19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2" name="直線コネクタ 20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4" name="直線コネクタ 20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05"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6" name="フローチャート: 判断 20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7" name="フローチャート: 判断 20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208"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209" name="フローチャート: 判断 20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45356</xdr:rowOff>
    </xdr:from>
    <xdr:ext cx="469744" cy="259045"/>
    <xdr:sp macro="" textlink="">
      <xdr:nvSpPr>
        <xdr:cNvPr id="210"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211" name="フローチャート: 判断 210"/>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68787</xdr:rowOff>
    </xdr:from>
    <xdr:ext cx="469744" cy="259045"/>
    <xdr:sp macro="" textlink="">
      <xdr:nvSpPr>
        <xdr:cNvPr id="212" name="n_3aveValue【体育館・プール】&#10;一人当たり面積"/>
        <xdr:cNvSpPr txBox="1"/>
      </xdr:nvSpPr>
      <xdr:spPr>
        <a:xfrm>
          <a:off x="7626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218" name="楕円 217"/>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149877</xdr:rowOff>
    </xdr:from>
    <xdr:ext cx="469744" cy="259045"/>
    <xdr:sp macro="" textlink="">
      <xdr:nvSpPr>
        <xdr:cNvPr id="219" name="【体育館・プール】&#10;一人当たり面積該当値テキスト"/>
        <xdr:cNvSpPr txBox="1"/>
      </xdr:nvSpPr>
      <xdr:spPr>
        <a:xfrm>
          <a:off x="10515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86931</xdr:rowOff>
    </xdr:from>
    <xdr:to>
      <xdr:col>50</xdr:col>
      <xdr:colOff>165100</xdr:colOff>
      <xdr:row>57</xdr:row>
      <xdr:rowOff>17081</xdr:rowOff>
    </xdr:to>
    <xdr:sp macro="" textlink="">
      <xdr:nvSpPr>
        <xdr:cNvPr id="220" name="楕円 219"/>
        <xdr:cNvSpPr/>
      </xdr:nvSpPr>
      <xdr:spPr>
        <a:xfrm>
          <a:off x="9588500" y="96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137731</xdr:rowOff>
    </xdr:to>
    <xdr:cxnSp macro="">
      <xdr:nvCxnSpPr>
        <xdr:cNvPr id="221" name="直線コネクタ 220"/>
        <xdr:cNvCxnSpPr/>
      </xdr:nvCxnSpPr>
      <xdr:spPr>
        <a:xfrm flipV="1">
          <a:off x="9639300" y="9715500"/>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26353</xdr:rowOff>
    </xdr:from>
    <xdr:to>
      <xdr:col>46</xdr:col>
      <xdr:colOff>38100</xdr:colOff>
      <xdr:row>56</xdr:row>
      <xdr:rowOff>127953</xdr:rowOff>
    </xdr:to>
    <xdr:sp macro="" textlink="">
      <xdr:nvSpPr>
        <xdr:cNvPr id="222" name="楕円 221"/>
        <xdr:cNvSpPr/>
      </xdr:nvSpPr>
      <xdr:spPr>
        <a:xfrm>
          <a:off x="8699500" y="96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77153</xdr:rowOff>
    </xdr:from>
    <xdr:to>
      <xdr:col>50</xdr:col>
      <xdr:colOff>114300</xdr:colOff>
      <xdr:row>56</xdr:row>
      <xdr:rowOff>137731</xdr:rowOff>
    </xdr:to>
    <xdr:cxnSp macro="">
      <xdr:nvCxnSpPr>
        <xdr:cNvPr id="223" name="直線コネクタ 222"/>
        <xdr:cNvCxnSpPr/>
      </xdr:nvCxnSpPr>
      <xdr:spPr>
        <a:xfrm>
          <a:off x="8750300" y="9678353"/>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59499</xdr:rowOff>
    </xdr:from>
    <xdr:to>
      <xdr:col>41</xdr:col>
      <xdr:colOff>101600</xdr:colOff>
      <xdr:row>56</xdr:row>
      <xdr:rowOff>161099</xdr:rowOff>
    </xdr:to>
    <xdr:sp macro="" textlink="">
      <xdr:nvSpPr>
        <xdr:cNvPr id="224" name="楕円 223"/>
        <xdr:cNvSpPr/>
      </xdr:nvSpPr>
      <xdr:spPr>
        <a:xfrm>
          <a:off x="7810500" y="96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77153</xdr:rowOff>
    </xdr:from>
    <xdr:to>
      <xdr:col>45</xdr:col>
      <xdr:colOff>177800</xdr:colOff>
      <xdr:row>56</xdr:row>
      <xdr:rowOff>110299</xdr:rowOff>
    </xdr:to>
    <xdr:cxnSp macro="">
      <xdr:nvCxnSpPr>
        <xdr:cNvPr id="225" name="直線コネクタ 224"/>
        <xdr:cNvCxnSpPr/>
      </xdr:nvCxnSpPr>
      <xdr:spPr>
        <a:xfrm flipV="1">
          <a:off x="7861300" y="9678353"/>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33608</xdr:rowOff>
    </xdr:from>
    <xdr:ext cx="469744" cy="259045"/>
    <xdr:sp macro="" textlink="">
      <xdr:nvSpPr>
        <xdr:cNvPr id="226" name="n_1mainValue【体育館・プール】&#10;一人当たり面積"/>
        <xdr:cNvSpPr txBox="1"/>
      </xdr:nvSpPr>
      <xdr:spPr>
        <a:xfrm>
          <a:off x="9391727" y="946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144480</xdr:rowOff>
    </xdr:from>
    <xdr:ext cx="469744" cy="259045"/>
    <xdr:sp macro="" textlink="">
      <xdr:nvSpPr>
        <xdr:cNvPr id="227" name="n_2mainValue【体育館・プール】&#10;一人当たり面積"/>
        <xdr:cNvSpPr txBox="1"/>
      </xdr:nvSpPr>
      <xdr:spPr>
        <a:xfrm>
          <a:off x="8515427" y="940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6176</xdr:rowOff>
    </xdr:from>
    <xdr:ext cx="469744" cy="259045"/>
    <xdr:sp macro="" textlink="">
      <xdr:nvSpPr>
        <xdr:cNvPr id="228" name="n_3mainValue【体育館・プール】&#10;一人当たり面積"/>
        <xdr:cNvSpPr txBox="1"/>
      </xdr:nvSpPr>
      <xdr:spPr>
        <a:xfrm>
          <a:off x="7626427" y="943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5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262"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263" name="フローチャート: 判断 26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264"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265" name="フローチャート: 判断 264"/>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266"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272" name="楕円 271"/>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273" name="【福祉施設】&#10;有形固定資産減価償却率該当値テキスト"/>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86905</xdr:rowOff>
    </xdr:from>
    <xdr:to>
      <xdr:col>20</xdr:col>
      <xdr:colOff>38100</xdr:colOff>
      <xdr:row>81</xdr:row>
      <xdr:rowOff>17055</xdr:rowOff>
    </xdr:to>
    <xdr:sp macro="" textlink="">
      <xdr:nvSpPr>
        <xdr:cNvPr id="274" name="楕円 273"/>
        <xdr:cNvSpPr/>
      </xdr:nvSpPr>
      <xdr:spPr>
        <a:xfrm>
          <a:off x="3746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137705</xdr:rowOff>
    </xdr:to>
    <xdr:cxnSp macro="">
      <xdr:nvCxnSpPr>
        <xdr:cNvPr id="275" name="直線コネクタ 274"/>
        <xdr:cNvCxnSpPr/>
      </xdr:nvCxnSpPr>
      <xdr:spPr>
        <a:xfrm flipV="1">
          <a:off x="3797300" y="138194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111398</xdr:rowOff>
    </xdr:from>
    <xdr:to>
      <xdr:col>15</xdr:col>
      <xdr:colOff>101600</xdr:colOff>
      <xdr:row>81</xdr:row>
      <xdr:rowOff>41548</xdr:rowOff>
    </xdr:to>
    <xdr:sp macro="" textlink="">
      <xdr:nvSpPr>
        <xdr:cNvPr id="276" name="楕円 275"/>
        <xdr:cNvSpPr/>
      </xdr:nvSpPr>
      <xdr:spPr>
        <a:xfrm>
          <a:off x="2857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137705</xdr:rowOff>
    </xdr:from>
    <xdr:to>
      <xdr:col>19</xdr:col>
      <xdr:colOff>177800</xdr:colOff>
      <xdr:row>80</xdr:row>
      <xdr:rowOff>162198</xdr:rowOff>
    </xdr:to>
    <xdr:cxnSp macro="">
      <xdr:nvCxnSpPr>
        <xdr:cNvPr id="277" name="直線コネクタ 276"/>
        <xdr:cNvCxnSpPr/>
      </xdr:nvCxnSpPr>
      <xdr:spPr>
        <a:xfrm flipV="1">
          <a:off x="2908300" y="138537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148952</xdr:rowOff>
    </xdr:from>
    <xdr:to>
      <xdr:col>10</xdr:col>
      <xdr:colOff>165100</xdr:colOff>
      <xdr:row>81</xdr:row>
      <xdr:rowOff>79102</xdr:rowOff>
    </xdr:to>
    <xdr:sp macro="" textlink="">
      <xdr:nvSpPr>
        <xdr:cNvPr id="278" name="楕円 277"/>
        <xdr:cNvSpPr/>
      </xdr:nvSpPr>
      <xdr:spPr>
        <a:xfrm>
          <a:off x="1968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162198</xdr:rowOff>
    </xdr:from>
    <xdr:to>
      <xdr:col>15</xdr:col>
      <xdr:colOff>50800</xdr:colOff>
      <xdr:row>81</xdr:row>
      <xdr:rowOff>28302</xdr:rowOff>
    </xdr:to>
    <xdr:cxnSp macro="">
      <xdr:nvCxnSpPr>
        <xdr:cNvPr id="279" name="直線コネクタ 278"/>
        <xdr:cNvCxnSpPr/>
      </xdr:nvCxnSpPr>
      <xdr:spPr>
        <a:xfrm flipV="1">
          <a:off x="2019300" y="138781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33582</xdr:rowOff>
    </xdr:from>
    <xdr:ext cx="405111" cy="259045"/>
    <xdr:sp macro="" textlink="">
      <xdr:nvSpPr>
        <xdr:cNvPr id="280" name="n_1mainValue【福祉施設】&#10;有形固定資産減価償却率"/>
        <xdr:cNvSpPr txBox="1"/>
      </xdr:nvSpPr>
      <xdr:spPr>
        <a:xfrm>
          <a:off x="3582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58075</xdr:rowOff>
    </xdr:from>
    <xdr:ext cx="405111" cy="259045"/>
    <xdr:sp macro="" textlink="">
      <xdr:nvSpPr>
        <xdr:cNvPr id="281" name="n_2mainValue【福祉施設】&#10;有形固定資産減価償却率"/>
        <xdr:cNvSpPr txBox="1"/>
      </xdr:nvSpPr>
      <xdr:spPr>
        <a:xfrm>
          <a:off x="2705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95629</xdr:rowOff>
    </xdr:from>
    <xdr:ext cx="405111" cy="259045"/>
    <xdr:sp macro="" textlink="">
      <xdr:nvSpPr>
        <xdr:cNvPr id="282" name="n_3mainValue【福祉施設】&#10;有形固定資産減価償却率"/>
        <xdr:cNvSpPr txBox="1"/>
      </xdr:nvSpPr>
      <xdr:spPr>
        <a:xfrm>
          <a:off x="1816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8" name="直線コネクタ 30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10" name="直線コネクタ 30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12" name="直線コネクタ 31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13"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4" name="フローチャート: 判断 31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5" name="フローチャート: 判断 31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316"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317" name="フローチャート: 判断 31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318"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44994</xdr:rowOff>
    </xdr:from>
    <xdr:to>
      <xdr:col>41</xdr:col>
      <xdr:colOff>101600</xdr:colOff>
      <xdr:row>84</xdr:row>
      <xdr:rowOff>146594</xdr:rowOff>
    </xdr:to>
    <xdr:sp macro="" textlink="">
      <xdr:nvSpPr>
        <xdr:cNvPr id="319" name="フローチャート: 判断 318"/>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137721</xdr:rowOff>
    </xdr:from>
    <xdr:ext cx="469744" cy="259045"/>
    <xdr:sp macro="" textlink="">
      <xdr:nvSpPr>
        <xdr:cNvPr id="320" name="n_3aveValue【福祉施設】&#10;一人当たり面積"/>
        <xdr:cNvSpPr txBox="1"/>
      </xdr:nvSpPr>
      <xdr:spPr>
        <a:xfrm>
          <a:off x="7626427" y="1453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169636</xdr:rowOff>
    </xdr:from>
    <xdr:to>
      <xdr:col>55</xdr:col>
      <xdr:colOff>50800</xdr:colOff>
      <xdr:row>80</xdr:row>
      <xdr:rowOff>99786</xdr:rowOff>
    </xdr:to>
    <xdr:sp macro="" textlink="">
      <xdr:nvSpPr>
        <xdr:cNvPr id="326" name="楕円 325"/>
        <xdr:cNvSpPr/>
      </xdr:nvSpPr>
      <xdr:spPr>
        <a:xfrm>
          <a:off x="10426700" y="137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21063</xdr:rowOff>
    </xdr:from>
    <xdr:ext cx="469744" cy="259045"/>
    <xdr:sp macro="" textlink="">
      <xdr:nvSpPr>
        <xdr:cNvPr id="327" name="【福祉施設】&#10;一人当たり面積該当値テキスト"/>
        <xdr:cNvSpPr txBox="1"/>
      </xdr:nvSpPr>
      <xdr:spPr>
        <a:xfrm>
          <a:off x="10515600" y="135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22134</xdr:rowOff>
    </xdr:from>
    <xdr:to>
      <xdr:col>50</xdr:col>
      <xdr:colOff>165100</xdr:colOff>
      <xdr:row>80</xdr:row>
      <xdr:rowOff>123734</xdr:rowOff>
    </xdr:to>
    <xdr:sp macro="" textlink="">
      <xdr:nvSpPr>
        <xdr:cNvPr id="328" name="楕円 327"/>
        <xdr:cNvSpPr/>
      </xdr:nvSpPr>
      <xdr:spPr>
        <a:xfrm>
          <a:off x="9588500" y="137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48986</xdr:rowOff>
    </xdr:from>
    <xdr:to>
      <xdr:col>55</xdr:col>
      <xdr:colOff>0</xdr:colOff>
      <xdr:row>80</xdr:row>
      <xdr:rowOff>72934</xdr:rowOff>
    </xdr:to>
    <xdr:cxnSp macro="">
      <xdr:nvCxnSpPr>
        <xdr:cNvPr id="329" name="直線コネクタ 328"/>
        <xdr:cNvCxnSpPr/>
      </xdr:nvCxnSpPr>
      <xdr:spPr>
        <a:xfrm flipV="1">
          <a:off x="9639300" y="13764986"/>
          <a:ext cx="8382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99968</xdr:rowOff>
    </xdr:from>
    <xdr:to>
      <xdr:col>46</xdr:col>
      <xdr:colOff>38100</xdr:colOff>
      <xdr:row>80</xdr:row>
      <xdr:rowOff>30118</xdr:rowOff>
    </xdr:to>
    <xdr:sp macro="" textlink="">
      <xdr:nvSpPr>
        <xdr:cNvPr id="330" name="楕円 329"/>
        <xdr:cNvSpPr/>
      </xdr:nvSpPr>
      <xdr:spPr>
        <a:xfrm>
          <a:off x="8699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150768</xdr:rowOff>
    </xdr:from>
    <xdr:to>
      <xdr:col>50</xdr:col>
      <xdr:colOff>114300</xdr:colOff>
      <xdr:row>80</xdr:row>
      <xdr:rowOff>72934</xdr:rowOff>
    </xdr:to>
    <xdr:cxnSp macro="">
      <xdr:nvCxnSpPr>
        <xdr:cNvPr id="331" name="直線コネクタ 330"/>
        <xdr:cNvCxnSpPr/>
      </xdr:nvCxnSpPr>
      <xdr:spPr>
        <a:xfrm>
          <a:off x="8750300" y="13695318"/>
          <a:ext cx="889000" cy="9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132624</xdr:rowOff>
    </xdr:from>
    <xdr:to>
      <xdr:col>41</xdr:col>
      <xdr:colOff>101600</xdr:colOff>
      <xdr:row>80</xdr:row>
      <xdr:rowOff>62774</xdr:rowOff>
    </xdr:to>
    <xdr:sp macro="" textlink="">
      <xdr:nvSpPr>
        <xdr:cNvPr id="332" name="楕円 331"/>
        <xdr:cNvSpPr/>
      </xdr:nvSpPr>
      <xdr:spPr>
        <a:xfrm>
          <a:off x="781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150768</xdr:rowOff>
    </xdr:from>
    <xdr:to>
      <xdr:col>45</xdr:col>
      <xdr:colOff>177800</xdr:colOff>
      <xdr:row>80</xdr:row>
      <xdr:rowOff>11974</xdr:rowOff>
    </xdr:to>
    <xdr:cxnSp macro="">
      <xdr:nvCxnSpPr>
        <xdr:cNvPr id="333" name="直線コネクタ 332"/>
        <xdr:cNvCxnSpPr/>
      </xdr:nvCxnSpPr>
      <xdr:spPr>
        <a:xfrm flipV="1">
          <a:off x="7861300" y="136953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140261</xdr:rowOff>
    </xdr:from>
    <xdr:ext cx="469744" cy="259045"/>
    <xdr:sp macro="" textlink="">
      <xdr:nvSpPr>
        <xdr:cNvPr id="334" name="n_1mainValue【福祉施設】&#10;一人当たり面積"/>
        <xdr:cNvSpPr txBox="1"/>
      </xdr:nvSpPr>
      <xdr:spPr>
        <a:xfrm>
          <a:off x="9391727" y="1351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46645</xdr:rowOff>
    </xdr:from>
    <xdr:ext cx="469744" cy="259045"/>
    <xdr:sp macro="" textlink="">
      <xdr:nvSpPr>
        <xdr:cNvPr id="335" name="n_2mainValue【福祉施設】&#10;一人当たり面積"/>
        <xdr:cNvSpPr txBox="1"/>
      </xdr:nvSpPr>
      <xdr:spPr>
        <a:xfrm>
          <a:off x="8515427" y="13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79301</xdr:rowOff>
    </xdr:from>
    <xdr:ext cx="469744" cy="259045"/>
    <xdr:sp macro="" textlink="">
      <xdr:nvSpPr>
        <xdr:cNvPr id="336" name="n_3mainValue【福祉施設】&#10;一人当たり面積"/>
        <xdr:cNvSpPr txBox="1"/>
      </xdr:nvSpPr>
      <xdr:spPr>
        <a:xfrm>
          <a:off x="7626427" y="1345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7" name="テキスト ボックス 3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8" name="直線コネクタ 3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9" name="テキスト ボックス 34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0" name="直線コネクタ 3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1" name="テキスト ボックス 3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2" name="直線コネクタ 3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3" name="テキスト ボックス 3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4" name="直線コネクタ 3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5" name="テキスト ボックス 3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6" name="直線コネクタ 3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7" name="テキスト ボックス 35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9" name="テキスト ボックス 3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61" name="直線コネクタ 360"/>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62"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63" name="直線コネクタ 362"/>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64"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65" name="直線コネクタ 364"/>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366"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67" name="フローチャート: 判断 366"/>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68" name="フローチャート: 判断 367"/>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369"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370" name="フローチャート: 判断 369"/>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371"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52070</xdr:rowOff>
    </xdr:from>
    <xdr:to>
      <xdr:col>10</xdr:col>
      <xdr:colOff>165100</xdr:colOff>
      <xdr:row>105</xdr:row>
      <xdr:rowOff>153670</xdr:rowOff>
    </xdr:to>
    <xdr:sp macro="" textlink="">
      <xdr:nvSpPr>
        <xdr:cNvPr id="372" name="フローチャート: 判断 371"/>
        <xdr:cNvSpPr/>
      </xdr:nvSpPr>
      <xdr:spPr>
        <a:xfrm>
          <a:off x="196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170197</xdr:rowOff>
    </xdr:from>
    <xdr:ext cx="405111" cy="259045"/>
    <xdr:sp macro="" textlink="">
      <xdr:nvSpPr>
        <xdr:cNvPr id="373" name="n_3aveValue【市民会館】&#10;有形固定資産減価償却率"/>
        <xdr:cNvSpPr txBox="1"/>
      </xdr:nvSpPr>
      <xdr:spPr>
        <a:xfrm>
          <a:off x="1816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139700</xdr:rowOff>
    </xdr:from>
    <xdr:to>
      <xdr:col>10</xdr:col>
      <xdr:colOff>165100</xdr:colOff>
      <xdr:row>107</xdr:row>
      <xdr:rowOff>69850</xdr:rowOff>
    </xdr:to>
    <xdr:sp macro="" textlink="">
      <xdr:nvSpPr>
        <xdr:cNvPr id="379" name="楕円 378"/>
        <xdr:cNvSpPr/>
      </xdr:nvSpPr>
      <xdr:spPr>
        <a:xfrm>
          <a:off x="196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60977</xdr:rowOff>
    </xdr:from>
    <xdr:ext cx="405111" cy="259045"/>
    <xdr:sp macro="" textlink="">
      <xdr:nvSpPr>
        <xdr:cNvPr id="380" name="n_3mainValue【市民会館】&#10;有形固定資産減価償却率"/>
        <xdr:cNvSpPr txBox="1"/>
      </xdr:nvSpPr>
      <xdr:spPr>
        <a:xfrm>
          <a:off x="1816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04" name="直線コネクタ 403"/>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05"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06" name="直線コネクタ 405"/>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07"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08" name="直線コネクタ 407"/>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09"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10" name="フローチャート: 判断 409"/>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11" name="フローチャート: 判断 410"/>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412"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413" name="フローチャート: 判断 412"/>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414"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23495</xdr:rowOff>
    </xdr:from>
    <xdr:to>
      <xdr:col>41</xdr:col>
      <xdr:colOff>101600</xdr:colOff>
      <xdr:row>103</xdr:row>
      <xdr:rowOff>125095</xdr:rowOff>
    </xdr:to>
    <xdr:sp macro="" textlink="">
      <xdr:nvSpPr>
        <xdr:cNvPr id="415" name="フローチャート: 判断 414"/>
        <xdr:cNvSpPr/>
      </xdr:nvSpPr>
      <xdr:spPr>
        <a:xfrm>
          <a:off x="7810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101</xdr:row>
      <xdr:rowOff>141622</xdr:rowOff>
    </xdr:from>
    <xdr:ext cx="469744" cy="259045"/>
    <xdr:sp macro="" textlink="">
      <xdr:nvSpPr>
        <xdr:cNvPr id="416" name="n_3aveValue【市民会館】&#10;一人当たり面積"/>
        <xdr:cNvSpPr txBox="1"/>
      </xdr:nvSpPr>
      <xdr:spPr>
        <a:xfrm>
          <a:off x="7626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7" name="テキスト ボックス 4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12064</xdr:rowOff>
    </xdr:from>
    <xdr:to>
      <xdr:col>41</xdr:col>
      <xdr:colOff>101600</xdr:colOff>
      <xdr:row>107</xdr:row>
      <xdr:rowOff>113664</xdr:rowOff>
    </xdr:to>
    <xdr:sp macro="" textlink="">
      <xdr:nvSpPr>
        <xdr:cNvPr id="422" name="楕円 421"/>
        <xdr:cNvSpPr/>
      </xdr:nvSpPr>
      <xdr:spPr>
        <a:xfrm>
          <a:off x="781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104791</xdr:rowOff>
    </xdr:from>
    <xdr:ext cx="469744" cy="259045"/>
    <xdr:sp macro="" textlink="">
      <xdr:nvSpPr>
        <xdr:cNvPr id="423" name="n_3mainValue【市民会館】&#10;一人当たり面積"/>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48" name="直線コネクタ 44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4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50" name="直線コネクタ 44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2" name="直線コネクタ 45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53"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54" name="フローチャート: 判断 45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55" name="フローチャート: 判断 45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456"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457" name="フローチャート: 判断 45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45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459" name="フローチャート: 判断 45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460"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66" name="楕円 465"/>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67" name="【一般廃棄物処理施設】&#10;有形固定資産減価償却率該当値テキスト"/>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68" name="楕円 467"/>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131445</xdr:rowOff>
    </xdr:to>
    <xdr:cxnSp macro="">
      <xdr:nvCxnSpPr>
        <xdr:cNvPr id="469" name="直線コネクタ 468"/>
        <xdr:cNvCxnSpPr/>
      </xdr:nvCxnSpPr>
      <xdr:spPr>
        <a:xfrm flipV="1">
          <a:off x="15481300" y="65970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130175</xdr:rowOff>
    </xdr:from>
    <xdr:to>
      <xdr:col>76</xdr:col>
      <xdr:colOff>165100</xdr:colOff>
      <xdr:row>39</xdr:row>
      <xdr:rowOff>60325</xdr:rowOff>
    </xdr:to>
    <xdr:sp macro="" textlink="">
      <xdr:nvSpPr>
        <xdr:cNvPr id="470" name="楕円 469"/>
        <xdr:cNvSpPr/>
      </xdr:nvSpPr>
      <xdr:spPr>
        <a:xfrm>
          <a:off x="1454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39</xdr:row>
      <xdr:rowOff>9525</xdr:rowOff>
    </xdr:to>
    <xdr:cxnSp macro="">
      <xdr:nvCxnSpPr>
        <xdr:cNvPr id="471" name="直線コネクタ 470"/>
        <xdr:cNvCxnSpPr/>
      </xdr:nvCxnSpPr>
      <xdr:spPr>
        <a:xfrm flipV="1">
          <a:off x="14592300" y="66465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65405</xdr:rowOff>
    </xdr:from>
    <xdr:to>
      <xdr:col>72</xdr:col>
      <xdr:colOff>38100</xdr:colOff>
      <xdr:row>38</xdr:row>
      <xdr:rowOff>167005</xdr:rowOff>
    </xdr:to>
    <xdr:sp macro="" textlink="">
      <xdr:nvSpPr>
        <xdr:cNvPr id="472" name="楕円 471"/>
        <xdr:cNvSpPr/>
      </xdr:nvSpPr>
      <xdr:spPr>
        <a:xfrm>
          <a:off x="13652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116205</xdr:rowOff>
    </xdr:from>
    <xdr:to>
      <xdr:col>76</xdr:col>
      <xdr:colOff>114300</xdr:colOff>
      <xdr:row>39</xdr:row>
      <xdr:rowOff>9525</xdr:rowOff>
    </xdr:to>
    <xdr:cxnSp macro="">
      <xdr:nvCxnSpPr>
        <xdr:cNvPr id="473" name="直線コネクタ 472"/>
        <xdr:cNvCxnSpPr/>
      </xdr:nvCxnSpPr>
      <xdr:spPr>
        <a:xfrm>
          <a:off x="13703300" y="66313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1922</xdr:rowOff>
    </xdr:from>
    <xdr:ext cx="405111" cy="259045"/>
    <xdr:sp macro="" textlink="">
      <xdr:nvSpPr>
        <xdr:cNvPr id="474" name="n_1mainValue【一般廃棄物処理施設】&#10;有形固定資産減価償却率"/>
        <xdr:cNvSpPr txBox="1"/>
      </xdr:nvSpPr>
      <xdr:spPr>
        <a:xfrm>
          <a:off x="15266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76852</xdr:rowOff>
    </xdr:from>
    <xdr:ext cx="405111" cy="259045"/>
    <xdr:sp macro="" textlink="">
      <xdr:nvSpPr>
        <xdr:cNvPr id="475" name="n_2mainValue【一般廃棄物処理施設】&#10;有形固定資産減価償却率"/>
        <xdr:cNvSpPr txBox="1"/>
      </xdr:nvSpPr>
      <xdr:spPr>
        <a:xfrm>
          <a:off x="14389744" y="642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158132</xdr:rowOff>
    </xdr:from>
    <xdr:ext cx="405111" cy="259045"/>
    <xdr:sp macro="" textlink="">
      <xdr:nvSpPr>
        <xdr:cNvPr id="476" name="n_3mainValue【一般廃棄物処理施設】&#10;有形固定資産減価償却率"/>
        <xdr:cNvSpPr txBox="1"/>
      </xdr:nvSpPr>
      <xdr:spPr>
        <a:xfrm>
          <a:off x="13500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0" name="テキスト ボックス 48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4" name="テキスト ボックス 49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6" name="テキスト ボックス 49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8" name="テキスト ボックス 49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00" name="直線コネクタ 499"/>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01"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02" name="直線コネクタ 501"/>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03"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04" name="直線コネクタ 503"/>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05"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06" name="フローチャート: 判断 505"/>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07" name="フローチャート: 判断 506"/>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508"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509" name="フローチャート: 判断 508"/>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510"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165096</xdr:rowOff>
    </xdr:from>
    <xdr:to>
      <xdr:col>102</xdr:col>
      <xdr:colOff>165100</xdr:colOff>
      <xdr:row>41</xdr:row>
      <xdr:rowOff>95246</xdr:rowOff>
    </xdr:to>
    <xdr:sp macro="" textlink="">
      <xdr:nvSpPr>
        <xdr:cNvPr id="511" name="フローチャート: 判断 510"/>
        <xdr:cNvSpPr/>
      </xdr:nvSpPr>
      <xdr:spPr>
        <a:xfrm>
          <a:off x="19494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111773</xdr:rowOff>
    </xdr:from>
    <xdr:ext cx="599010" cy="259045"/>
    <xdr:sp macro="" textlink="">
      <xdr:nvSpPr>
        <xdr:cNvPr id="512" name="n_3aveValue【一般廃棄物処理施設】&#10;一人当たり有形固定資産（償却資産）額"/>
        <xdr:cNvSpPr txBox="1"/>
      </xdr:nvSpPr>
      <xdr:spPr>
        <a:xfrm>
          <a:off x="19245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74492</xdr:rowOff>
    </xdr:from>
    <xdr:to>
      <xdr:col>116</xdr:col>
      <xdr:colOff>114300</xdr:colOff>
      <xdr:row>42</xdr:row>
      <xdr:rowOff>4642</xdr:rowOff>
    </xdr:to>
    <xdr:sp macro="" textlink="">
      <xdr:nvSpPr>
        <xdr:cNvPr id="518" name="楕円 517"/>
        <xdr:cNvSpPr/>
      </xdr:nvSpPr>
      <xdr:spPr>
        <a:xfrm>
          <a:off x="22110700" y="7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160869</xdr:rowOff>
    </xdr:from>
    <xdr:ext cx="534377" cy="259045"/>
    <xdr:sp macro="" textlink="">
      <xdr:nvSpPr>
        <xdr:cNvPr id="519" name="【一般廃棄物処理施設】&#10;一人当たり有形固定資産（償却資産）額該当値テキスト"/>
        <xdr:cNvSpPr txBox="1"/>
      </xdr:nvSpPr>
      <xdr:spPr>
        <a:xfrm>
          <a:off x="22199600" y="70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76218</xdr:rowOff>
    </xdr:from>
    <xdr:to>
      <xdr:col>112</xdr:col>
      <xdr:colOff>38100</xdr:colOff>
      <xdr:row>42</xdr:row>
      <xdr:rowOff>6368</xdr:rowOff>
    </xdr:to>
    <xdr:sp macro="" textlink="">
      <xdr:nvSpPr>
        <xdr:cNvPr id="520" name="楕円 519"/>
        <xdr:cNvSpPr/>
      </xdr:nvSpPr>
      <xdr:spPr>
        <a:xfrm>
          <a:off x="21272500" y="7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125292</xdr:rowOff>
    </xdr:from>
    <xdr:to>
      <xdr:col>116</xdr:col>
      <xdr:colOff>63500</xdr:colOff>
      <xdr:row>41</xdr:row>
      <xdr:rowOff>127018</xdr:rowOff>
    </xdr:to>
    <xdr:cxnSp macro="">
      <xdr:nvCxnSpPr>
        <xdr:cNvPr id="521" name="直線コネクタ 520"/>
        <xdr:cNvCxnSpPr/>
      </xdr:nvCxnSpPr>
      <xdr:spPr>
        <a:xfrm flipV="1">
          <a:off x="21323300" y="7154742"/>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78601</xdr:rowOff>
    </xdr:from>
    <xdr:to>
      <xdr:col>107</xdr:col>
      <xdr:colOff>101600</xdr:colOff>
      <xdr:row>42</xdr:row>
      <xdr:rowOff>8751</xdr:rowOff>
    </xdr:to>
    <xdr:sp macro="" textlink="">
      <xdr:nvSpPr>
        <xdr:cNvPr id="522" name="楕円 521"/>
        <xdr:cNvSpPr/>
      </xdr:nvSpPr>
      <xdr:spPr>
        <a:xfrm>
          <a:off x="20383500" y="71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127018</xdr:rowOff>
    </xdr:from>
    <xdr:to>
      <xdr:col>111</xdr:col>
      <xdr:colOff>177800</xdr:colOff>
      <xdr:row>41</xdr:row>
      <xdr:rowOff>129401</xdr:rowOff>
    </xdr:to>
    <xdr:cxnSp macro="">
      <xdr:nvCxnSpPr>
        <xdr:cNvPr id="523" name="直線コネクタ 522"/>
        <xdr:cNvCxnSpPr/>
      </xdr:nvCxnSpPr>
      <xdr:spPr>
        <a:xfrm flipV="1">
          <a:off x="20434300" y="7156468"/>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68448</xdr:rowOff>
    </xdr:from>
    <xdr:to>
      <xdr:col>102</xdr:col>
      <xdr:colOff>165100</xdr:colOff>
      <xdr:row>41</xdr:row>
      <xdr:rowOff>170048</xdr:rowOff>
    </xdr:to>
    <xdr:sp macro="" textlink="">
      <xdr:nvSpPr>
        <xdr:cNvPr id="524" name="楕円 523"/>
        <xdr:cNvSpPr/>
      </xdr:nvSpPr>
      <xdr:spPr>
        <a:xfrm>
          <a:off x="19494500" y="70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119248</xdr:rowOff>
    </xdr:from>
    <xdr:to>
      <xdr:col>107</xdr:col>
      <xdr:colOff>50800</xdr:colOff>
      <xdr:row>41</xdr:row>
      <xdr:rowOff>129401</xdr:rowOff>
    </xdr:to>
    <xdr:cxnSp macro="">
      <xdr:nvCxnSpPr>
        <xdr:cNvPr id="525" name="直線コネクタ 524"/>
        <xdr:cNvCxnSpPr/>
      </xdr:nvCxnSpPr>
      <xdr:spPr>
        <a:xfrm>
          <a:off x="19545300" y="7148698"/>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168945</xdr:rowOff>
    </xdr:from>
    <xdr:ext cx="534377" cy="259045"/>
    <xdr:sp macro="" textlink="">
      <xdr:nvSpPr>
        <xdr:cNvPr id="526" name="n_1mainValue【一般廃棄物処理施設】&#10;一人当たり有形固定資産（償却資産）額"/>
        <xdr:cNvSpPr txBox="1"/>
      </xdr:nvSpPr>
      <xdr:spPr>
        <a:xfrm>
          <a:off x="21043411" y="71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171328</xdr:rowOff>
    </xdr:from>
    <xdr:ext cx="534377" cy="259045"/>
    <xdr:sp macro="" textlink="">
      <xdr:nvSpPr>
        <xdr:cNvPr id="527" name="n_2mainValue【一般廃棄物処理施設】&#10;一人当たり有形固定資産（償却資産）額"/>
        <xdr:cNvSpPr txBox="1"/>
      </xdr:nvSpPr>
      <xdr:spPr>
        <a:xfrm>
          <a:off x="20167111" y="7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161175</xdr:rowOff>
    </xdr:from>
    <xdr:ext cx="534377" cy="259045"/>
    <xdr:sp macro="" textlink="">
      <xdr:nvSpPr>
        <xdr:cNvPr id="528" name="n_3mainValue【一般廃棄物処理施設】&#10;一人当たり有形固定資産（償却資産）額"/>
        <xdr:cNvSpPr txBox="1"/>
      </xdr:nvSpPr>
      <xdr:spPr>
        <a:xfrm>
          <a:off x="19278111" y="71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69" name="直線コネクタ 568"/>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70"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71" name="直線コネクタ 570"/>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7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73" name="直線コネクタ 57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74"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75" name="フローチャート: 判断 574"/>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76" name="フローチャート: 判断 575"/>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77"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78" name="フローチャート: 判断 577"/>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79"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2539</xdr:rowOff>
    </xdr:from>
    <xdr:to>
      <xdr:col>72</xdr:col>
      <xdr:colOff>38100</xdr:colOff>
      <xdr:row>82</xdr:row>
      <xdr:rowOff>104139</xdr:rowOff>
    </xdr:to>
    <xdr:sp macro="" textlink="">
      <xdr:nvSpPr>
        <xdr:cNvPr id="580" name="フローチャート: 判断 579"/>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120666</xdr:rowOff>
    </xdr:from>
    <xdr:ext cx="405111" cy="259045"/>
    <xdr:sp macro="" textlink="">
      <xdr:nvSpPr>
        <xdr:cNvPr id="581" name="n_3aveValue【消防施設】&#10;有形固定資産減価償却率"/>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xdr:rowOff>
    </xdr:from>
    <xdr:to>
      <xdr:col>85</xdr:col>
      <xdr:colOff>177800</xdr:colOff>
      <xdr:row>84</xdr:row>
      <xdr:rowOff>106045</xdr:rowOff>
    </xdr:to>
    <xdr:sp macro="" textlink="">
      <xdr:nvSpPr>
        <xdr:cNvPr id="587" name="楕円 586"/>
        <xdr:cNvSpPr/>
      </xdr:nvSpPr>
      <xdr:spPr>
        <a:xfrm>
          <a:off x="16268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154322</xdr:rowOff>
    </xdr:from>
    <xdr:ext cx="405111" cy="259045"/>
    <xdr:sp macro="" textlink="">
      <xdr:nvSpPr>
        <xdr:cNvPr id="588" name="【消防施設】&#10;有形固定資産減価償却率該当値テキスト"/>
        <xdr:cNvSpPr txBox="1"/>
      </xdr:nvSpPr>
      <xdr:spPr>
        <a:xfrm>
          <a:off x="16357600"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589" name="楕円 588"/>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55245</xdr:rowOff>
    </xdr:from>
    <xdr:to>
      <xdr:col>85</xdr:col>
      <xdr:colOff>127000</xdr:colOff>
      <xdr:row>84</xdr:row>
      <xdr:rowOff>60961</xdr:rowOff>
    </xdr:to>
    <xdr:cxnSp macro="">
      <xdr:nvCxnSpPr>
        <xdr:cNvPr id="590" name="直線コネクタ 589"/>
        <xdr:cNvCxnSpPr/>
      </xdr:nvCxnSpPr>
      <xdr:spPr>
        <a:xfrm flipV="1">
          <a:off x="15481300" y="144570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91" name="楕円 590"/>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36195</xdr:rowOff>
    </xdr:from>
    <xdr:to>
      <xdr:col>81</xdr:col>
      <xdr:colOff>50800</xdr:colOff>
      <xdr:row>84</xdr:row>
      <xdr:rowOff>60961</xdr:rowOff>
    </xdr:to>
    <xdr:cxnSp macro="">
      <xdr:nvCxnSpPr>
        <xdr:cNvPr id="592" name="直線コネクタ 591"/>
        <xdr:cNvCxnSpPr/>
      </xdr:nvCxnSpPr>
      <xdr:spPr>
        <a:xfrm>
          <a:off x="14592300" y="14266545"/>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93" name="楕円 592"/>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36195</xdr:rowOff>
    </xdr:to>
    <xdr:cxnSp macro="">
      <xdr:nvCxnSpPr>
        <xdr:cNvPr id="594" name="直線コネクタ 593"/>
        <xdr:cNvCxnSpPr/>
      </xdr:nvCxnSpPr>
      <xdr:spPr>
        <a:xfrm>
          <a:off x="13703300" y="142341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102888</xdr:rowOff>
    </xdr:from>
    <xdr:ext cx="405111" cy="259045"/>
    <xdr:sp macro="" textlink="">
      <xdr:nvSpPr>
        <xdr:cNvPr id="595" name="n_1mainValue【消防施設】&#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596" name="n_2mainValue【消防施設】&#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597" name="n_3main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8" name="直線コネクタ 6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9" name="テキスト ボックス 6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0" name="直線コネクタ 6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1" name="テキスト ボックス 6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2" name="直線コネクタ 6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3" name="テキスト ボックス 6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4" name="直線コネクタ 6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5" name="テキスト ボックス 6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19" name="直線コネクタ 618"/>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20"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21" name="直線コネクタ 620"/>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22"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23" name="直線コネクタ 622"/>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624"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25" name="フローチャート: 判断 624"/>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26" name="フローチャート: 判断 625"/>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627"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628" name="フローチャート: 判断 62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629"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70510</xdr:rowOff>
    </xdr:from>
    <xdr:to>
      <xdr:col>102</xdr:col>
      <xdr:colOff>165100</xdr:colOff>
      <xdr:row>86</xdr:row>
      <xdr:rowOff>660</xdr:rowOff>
    </xdr:to>
    <xdr:sp macro="" textlink="">
      <xdr:nvSpPr>
        <xdr:cNvPr id="630" name="フローチャート: 判断 629"/>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163237</xdr:rowOff>
    </xdr:from>
    <xdr:ext cx="469744" cy="259045"/>
    <xdr:sp macro="" textlink="">
      <xdr:nvSpPr>
        <xdr:cNvPr id="631" name="n_3aveValue【消防施設】&#10;一人当たり面積"/>
        <xdr:cNvSpPr txBox="1"/>
      </xdr:nvSpPr>
      <xdr:spPr>
        <a:xfrm>
          <a:off x="19310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163779</xdr:rowOff>
    </xdr:from>
    <xdr:to>
      <xdr:col>116</xdr:col>
      <xdr:colOff>114300</xdr:colOff>
      <xdr:row>85</xdr:row>
      <xdr:rowOff>93929</xdr:rowOff>
    </xdr:to>
    <xdr:sp macro="" textlink="">
      <xdr:nvSpPr>
        <xdr:cNvPr id="637" name="楕円 636"/>
        <xdr:cNvSpPr/>
      </xdr:nvSpPr>
      <xdr:spPr>
        <a:xfrm>
          <a:off x="221107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15206</xdr:rowOff>
    </xdr:from>
    <xdr:ext cx="469744" cy="259045"/>
    <xdr:sp macro="" textlink="">
      <xdr:nvSpPr>
        <xdr:cNvPr id="638" name="【消防施設】&#10;一人当たり面積該当値テキスト"/>
        <xdr:cNvSpPr txBox="1"/>
      </xdr:nvSpPr>
      <xdr:spPr>
        <a:xfrm>
          <a:off x="22199600" y="1441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171095</xdr:rowOff>
    </xdr:from>
    <xdr:to>
      <xdr:col>112</xdr:col>
      <xdr:colOff>38100</xdr:colOff>
      <xdr:row>85</xdr:row>
      <xdr:rowOff>101245</xdr:rowOff>
    </xdr:to>
    <xdr:sp macro="" textlink="">
      <xdr:nvSpPr>
        <xdr:cNvPr id="639" name="楕円 638"/>
        <xdr:cNvSpPr/>
      </xdr:nvSpPr>
      <xdr:spPr>
        <a:xfrm>
          <a:off x="21272500" y="14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43129</xdr:rowOff>
    </xdr:from>
    <xdr:to>
      <xdr:col>116</xdr:col>
      <xdr:colOff>63500</xdr:colOff>
      <xdr:row>85</xdr:row>
      <xdr:rowOff>50445</xdr:rowOff>
    </xdr:to>
    <xdr:cxnSp macro="">
      <xdr:nvCxnSpPr>
        <xdr:cNvPr id="640" name="直線コネクタ 639"/>
        <xdr:cNvCxnSpPr/>
      </xdr:nvCxnSpPr>
      <xdr:spPr>
        <a:xfrm flipV="1">
          <a:off x="21323300" y="14616379"/>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121717</xdr:rowOff>
    </xdr:from>
    <xdr:to>
      <xdr:col>107</xdr:col>
      <xdr:colOff>101600</xdr:colOff>
      <xdr:row>82</xdr:row>
      <xdr:rowOff>51867</xdr:rowOff>
    </xdr:to>
    <xdr:sp macro="" textlink="">
      <xdr:nvSpPr>
        <xdr:cNvPr id="641" name="楕円 640"/>
        <xdr:cNvSpPr/>
      </xdr:nvSpPr>
      <xdr:spPr>
        <a:xfrm>
          <a:off x="20383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1067</xdr:rowOff>
    </xdr:from>
    <xdr:to>
      <xdr:col>111</xdr:col>
      <xdr:colOff>177800</xdr:colOff>
      <xdr:row>85</xdr:row>
      <xdr:rowOff>50445</xdr:rowOff>
    </xdr:to>
    <xdr:cxnSp macro="">
      <xdr:nvCxnSpPr>
        <xdr:cNvPr id="642" name="直線コネクタ 641"/>
        <xdr:cNvCxnSpPr/>
      </xdr:nvCxnSpPr>
      <xdr:spPr>
        <a:xfrm>
          <a:off x="20434300" y="14059967"/>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10618</xdr:rowOff>
    </xdr:from>
    <xdr:to>
      <xdr:col>102</xdr:col>
      <xdr:colOff>165100</xdr:colOff>
      <xdr:row>85</xdr:row>
      <xdr:rowOff>112218</xdr:rowOff>
    </xdr:to>
    <xdr:sp macro="" textlink="">
      <xdr:nvSpPr>
        <xdr:cNvPr id="643" name="楕円 642"/>
        <xdr:cNvSpPr/>
      </xdr:nvSpPr>
      <xdr:spPr>
        <a:xfrm>
          <a:off x="19494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1067</xdr:rowOff>
    </xdr:from>
    <xdr:to>
      <xdr:col>107</xdr:col>
      <xdr:colOff>50800</xdr:colOff>
      <xdr:row>85</xdr:row>
      <xdr:rowOff>61418</xdr:rowOff>
    </xdr:to>
    <xdr:cxnSp macro="">
      <xdr:nvCxnSpPr>
        <xdr:cNvPr id="644" name="直線コネクタ 643"/>
        <xdr:cNvCxnSpPr/>
      </xdr:nvCxnSpPr>
      <xdr:spPr>
        <a:xfrm flipV="1">
          <a:off x="19545300" y="14059967"/>
          <a:ext cx="889000" cy="5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117772</xdr:rowOff>
    </xdr:from>
    <xdr:ext cx="469744" cy="259045"/>
    <xdr:sp macro="" textlink="">
      <xdr:nvSpPr>
        <xdr:cNvPr id="645" name="n_1mainValue【消防施設】&#10;一人当たり面積"/>
        <xdr:cNvSpPr txBox="1"/>
      </xdr:nvSpPr>
      <xdr:spPr>
        <a:xfrm>
          <a:off x="21075727" y="143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68394</xdr:rowOff>
    </xdr:from>
    <xdr:ext cx="469744" cy="259045"/>
    <xdr:sp macro="" textlink="">
      <xdr:nvSpPr>
        <xdr:cNvPr id="646" name="n_2mainValue【消防施設】&#10;一人当たり面積"/>
        <xdr:cNvSpPr txBox="1"/>
      </xdr:nvSpPr>
      <xdr:spPr>
        <a:xfrm>
          <a:off x="20199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128745</xdr:rowOff>
    </xdr:from>
    <xdr:ext cx="469744" cy="259045"/>
    <xdr:sp macro="" textlink="">
      <xdr:nvSpPr>
        <xdr:cNvPr id="647" name="n_3mainValue【消防施設】&#10;一人当たり面積"/>
        <xdr:cNvSpPr txBox="1"/>
      </xdr:nvSpPr>
      <xdr:spPr>
        <a:xfrm>
          <a:off x="19310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73" name="直線コネクタ 672"/>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74"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75" name="直線コネクタ 674"/>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78"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79" name="フローチャート: 判断 678"/>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80" name="フローチャート: 判断 679"/>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681"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82" name="フローチャート: 判断 681"/>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683"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69487</xdr:rowOff>
    </xdr:from>
    <xdr:to>
      <xdr:col>72</xdr:col>
      <xdr:colOff>38100</xdr:colOff>
      <xdr:row>103</xdr:row>
      <xdr:rowOff>171087</xdr:rowOff>
    </xdr:to>
    <xdr:sp macro="" textlink="">
      <xdr:nvSpPr>
        <xdr:cNvPr id="684" name="フローチャート: 判断 683"/>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16164</xdr:rowOff>
    </xdr:from>
    <xdr:ext cx="405111" cy="259045"/>
    <xdr:sp macro="" textlink="">
      <xdr:nvSpPr>
        <xdr:cNvPr id="685" name="n_3ave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691" name="楕円 690"/>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692" name="【庁舎】&#10;有形固定資産減価償却率該当値テキスト"/>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693" name="楕円 692"/>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84364</xdr:rowOff>
    </xdr:to>
    <xdr:cxnSp macro="">
      <xdr:nvCxnSpPr>
        <xdr:cNvPr id="694" name="直線コネクタ 693"/>
        <xdr:cNvCxnSpPr/>
      </xdr:nvCxnSpPr>
      <xdr:spPr>
        <a:xfrm>
          <a:off x="15481300" y="1839195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695" name="楕円 694"/>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107</xdr:row>
      <xdr:rowOff>46808</xdr:rowOff>
    </xdr:to>
    <xdr:cxnSp macro="">
      <xdr:nvCxnSpPr>
        <xdr:cNvPr id="696" name="直線コネクタ 695"/>
        <xdr:cNvCxnSpPr/>
      </xdr:nvCxnSpPr>
      <xdr:spPr>
        <a:xfrm>
          <a:off x="14592300" y="1830378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697" name="楕円 696"/>
        <xdr:cNvSpPr/>
      </xdr:nvSpPr>
      <xdr:spPr>
        <a:xfrm>
          <a:off x="1365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130084</xdr:rowOff>
    </xdr:to>
    <xdr:cxnSp macro="">
      <xdr:nvCxnSpPr>
        <xdr:cNvPr id="698" name="直線コネクタ 697"/>
        <xdr:cNvCxnSpPr/>
      </xdr:nvCxnSpPr>
      <xdr:spPr>
        <a:xfrm>
          <a:off x="13703300" y="18202548"/>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88735</xdr:rowOff>
    </xdr:from>
    <xdr:ext cx="405111" cy="259045"/>
    <xdr:sp macro="" textlink="">
      <xdr:nvSpPr>
        <xdr:cNvPr id="699" name="n_1mainValue【庁舎】&#10;有形固定資産減価償却率"/>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700" name="n_2mainValue【庁舎】&#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701" name="n_3mainValue【庁舎】&#10;有形固定資産減価償却率"/>
        <xdr:cNvSpPr txBox="1"/>
      </xdr:nvSpPr>
      <xdr:spPr>
        <a:xfrm>
          <a:off x="13500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28" name="直線コネクタ 727"/>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9"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30" name="直線コネクタ 72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31"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32" name="直線コネクタ 731"/>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33"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34" name="フローチャート: 判断 73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35" name="フローチャート: 判断 734"/>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736"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37" name="フローチャート: 判断 736"/>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73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739" name="フローチャート: 判断 738"/>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38116</xdr:rowOff>
    </xdr:from>
    <xdr:ext cx="469744" cy="259045"/>
    <xdr:sp macro="" textlink="">
      <xdr:nvSpPr>
        <xdr:cNvPr id="740"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74386</xdr:rowOff>
    </xdr:from>
    <xdr:to>
      <xdr:col>116</xdr:col>
      <xdr:colOff>114300</xdr:colOff>
      <xdr:row>105</xdr:row>
      <xdr:rowOff>4536</xdr:rowOff>
    </xdr:to>
    <xdr:sp macro="" textlink="">
      <xdr:nvSpPr>
        <xdr:cNvPr id="746" name="楕円 745"/>
        <xdr:cNvSpPr/>
      </xdr:nvSpPr>
      <xdr:spPr>
        <a:xfrm>
          <a:off x="22110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97263</xdr:rowOff>
    </xdr:from>
    <xdr:ext cx="469744" cy="259045"/>
    <xdr:sp macro="" textlink="">
      <xdr:nvSpPr>
        <xdr:cNvPr id="747" name="【庁舎】&#10;一人当たり面積該当値テキスト"/>
        <xdr:cNvSpPr txBox="1"/>
      </xdr:nvSpPr>
      <xdr:spPr>
        <a:xfrm>
          <a:off x="22199600" y="177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748" name="楕円 747"/>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125186</xdr:rowOff>
    </xdr:from>
    <xdr:to>
      <xdr:col>116</xdr:col>
      <xdr:colOff>63500</xdr:colOff>
      <xdr:row>105</xdr:row>
      <xdr:rowOff>152944</xdr:rowOff>
    </xdr:to>
    <xdr:cxnSp macro="">
      <xdr:nvCxnSpPr>
        <xdr:cNvPr id="749" name="直線コネクタ 748"/>
        <xdr:cNvCxnSpPr/>
      </xdr:nvCxnSpPr>
      <xdr:spPr>
        <a:xfrm flipV="1">
          <a:off x="21323300" y="17955986"/>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43362</xdr:rowOff>
    </xdr:from>
    <xdr:to>
      <xdr:col>107</xdr:col>
      <xdr:colOff>101600</xdr:colOff>
      <xdr:row>102</xdr:row>
      <xdr:rowOff>144962</xdr:rowOff>
    </xdr:to>
    <xdr:sp macro="" textlink="">
      <xdr:nvSpPr>
        <xdr:cNvPr id="750" name="楕円 749"/>
        <xdr:cNvSpPr/>
      </xdr:nvSpPr>
      <xdr:spPr>
        <a:xfrm>
          <a:off x="20383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94162</xdr:rowOff>
    </xdr:from>
    <xdr:to>
      <xdr:col>111</xdr:col>
      <xdr:colOff>177800</xdr:colOff>
      <xdr:row>105</xdr:row>
      <xdr:rowOff>152944</xdr:rowOff>
    </xdr:to>
    <xdr:cxnSp macro="">
      <xdr:nvCxnSpPr>
        <xdr:cNvPr id="751" name="直線コネクタ 750"/>
        <xdr:cNvCxnSpPr/>
      </xdr:nvCxnSpPr>
      <xdr:spPr>
        <a:xfrm>
          <a:off x="20434300" y="17582062"/>
          <a:ext cx="889000" cy="5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80918</xdr:rowOff>
    </xdr:from>
    <xdr:to>
      <xdr:col>102</xdr:col>
      <xdr:colOff>165100</xdr:colOff>
      <xdr:row>105</xdr:row>
      <xdr:rowOff>11068</xdr:rowOff>
    </xdr:to>
    <xdr:sp macro="" textlink="">
      <xdr:nvSpPr>
        <xdr:cNvPr id="752" name="楕円 751"/>
        <xdr:cNvSpPr/>
      </xdr:nvSpPr>
      <xdr:spPr>
        <a:xfrm>
          <a:off x="19494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94162</xdr:rowOff>
    </xdr:from>
    <xdr:to>
      <xdr:col>107</xdr:col>
      <xdr:colOff>50800</xdr:colOff>
      <xdr:row>104</xdr:row>
      <xdr:rowOff>131718</xdr:rowOff>
    </xdr:to>
    <xdr:cxnSp macro="">
      <xdr:nvCxnSpPr>
        <xdr:cNvPr id="753" name="直線コネクタ 752"/>
        <xdr:cNvCxnSpPr/>
      </xdr:nvCxnSpPr>
      <xdr:spPr>
        <a:xfrm flipV="1">
          <a:off x="19545300" y="17582062"/>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54" name="n_1main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161489</xdr:rowOff>
    </xdr:from>
    <xdr:ext cx="469744" cy="259045"/>
    <xdr:sp macro="" textlink="">
      <xdr:nvSpPr>
        <xdr:cNvPr id="755" name="n_2mainValue【庁舎】&#10;一人当たり面積"/>
        <xdr:cNvSpPr txBox="1"/>
      </xdr:nvSpPr>
      <xdr:spPr>
        <a:xfrm>
          <a:off x="20199427" y="1730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27595</xdr:rowOff>
    </xdr:from>
    <xdr:ext cx="469744" cy="259045"/>
    <xdr:sp macro="" textlink="">
      <xdr:nvSpPr>
        <xdr:cNvPr id="756" name="n_3mainValue【庁舎】&#10;一人当たり面積"/>
        <xdr:cNvSpPr txBox="1"/>
      </xdr:nvSpPr>
      <xdr:spPr>
        <a:xfrm>
          <a:off x="19310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有形固定資産減価償却率は、体育館・プール、福祉施設について類似団体内平均値を大きく上回る。一人当たり面積は、体育館・プール、福祉施設、庁舎で類似団体内平均値を大きく上回って</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いる。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本町は合併により同じ機能を持つ公共施設を多く保有する反面、人口は合併時より約２７％減少している。１９８１年以前の旧耐震基準で整備されたものが全体の３３．９％、新耐震基準で整備した</a:t>
          </a:r>
        </a:p>
        <a:p>
          <a:r>
            <a:rPr kumimoji="1" lang="ja-JP" altLang="en-US" sz="1200">
              <a:latin typeface="ＭＳ Ｐゴシック" panose="020B0600070205080204" pitchFamily="50" charset="-128"/>
              <a:ea typeface="ＭＳ Ｐゴシック" panose="020B0600070205080204" pitchFamily="50" charset="-128"/>
            </a:rPr>
            <a:t>建物についても建設後３０年を経過したものもあることから、今後、老朽化に伴う大規模改修や施設の立替えが集中的に発生する。そこで２０１７年３月に策定した「那賀町公共施設等総合管理計画」</a:t>
          </a:r>
        </a:p>
        <a:p>
          <a:r>
            <a:rPr kumimoji="1" lang="ja-JP" altLang="en-US" sz="1200">
              <a:latin typeface="ＭＳ Ｐゴシック" panose="020B0600070205080204" pitchFamily="50" charset="-128"/>
              <a:ea typeface="ＭＳ Ｐゴシック" panose="020B0600070205080204" pitchFamily="50" charset="-128"/>
            </a:rPr>
            <a:t>を基に施設の集約、複合化及び除却について検討し、町の財政規模や人口に見合った施設保有量を見極め公共施設の計画的な再編を行っていく。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財政力指数は、毎年の人口減少や全国平均を上回る高齢化に加え、町内に中心となる産業が無いことなどにより、財政基盤が弱く、類似団体平均と比較し劣位にある。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削減による人件費の削減、また緊急に必要な事業を峻別し、投資的経費を抑制するなど、徹底的な歳出の見直しを実施するとともに、税収の収納率向上対策、使用料等の見直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119138</xdr:rowOff>
    </xdr:to>
    <xdr:cxnSp macro="">
      <xdr:nvCxnSpPr>
        <xdr:cNvPr id="70" name="直線コネクタ 69"/>
        <xdr:cNvCxnSpPr/>
      </xdr:nvCxnSpPr>
      <xdr:spPr>
        <a:xfrm>
          <a:off x="4114800" y="76399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xdr:cNvCxnSpPr/>
      </xdr:nvCxnSpPr>
      <xdr:spPr>
        <a:xfrm>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84667</xdr:rowOff>
    </xdr:to>
    <xdr:cxnSp macro="">
      <xdr:nvCxnSpPr>
        <xdr:cNvPr id="76" name="直線コネクタ 75"/>
        <xdr:cNvCxnSpPr/>
      </xdr:nvCxnSpPr>
      <xdr:spPr>
        <a:xfrm>
          <a:off x="2336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83" name="テキスト ボックス 82"/>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経常収支比率は、類似団体平均と比較し劣位にある。　　　　　　　　　　　　　　　　　　　　　　　　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89112</xdr:rowOff>
    </xdr:to>
    <xdr:cxnSp macro="">
      <xdr:nvCxnSpPr>
        <xdr:cNvPr id="133" name="直線コネクタ 132"/>
        <xdr:cNvCxnSpPr/>
      </xdr:nvCxnSpPr>
      <xdr:spPr>
        <a:xfrm>
          <a:off x="4114800" y="1116499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20744</xdr:rowOff>
    </xdr:to>
    <xdr:cxnSp macro="">
      <xdr:nvCxnSpPr>
        <xdr:cNvPr id="136" name="直線コネクタ 135"/>
        <xdr:cNvCxnSpPr/>
      </xdr:nvCxnSpPr>
      <xdr:spPr>
        <a:xfrm>
          <a:off x="3225800" y="1116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20744</xdr:rowOff>
    </xdr:to>
    <xdr:cxnSp macro="">
      <xdr:nvCxnSpPr>
        <xdr:cNvPr id="139" name="直線コネクタ 138"/>
        <xdr:cNvCxnSpPr/>
      </xdr:nvCxnSpPr>
      <xdr:spPr>
        <a:xfrm>
          <a:off x="2336800" y="110363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64</xdr:row>
      <xdr:rowOff>63500</xdr:rowOff>
    </xdr:to>
    <xdr:cxnSp macro="">
      <xdr:nvCxnSpPr>
        <xdr:cNvPr id="142" name="直線コネクタ 141"/>
        <xdr:cNvCxnSpPr/>
      </xdr:nvCxnSpPr>
      <xdr:spPr>
        <a:xfrm>
          <a:off x="1447800" y="10678371"/>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44" name="テキスト ボックス 143"/>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38312</xdr:rowOff>
    </xdr:from>
    <xdr:to>
      <xdr:col>23</xdr:col>
      <xdr:colOff>184150</xdr:colOff>
      <xdr:row>65</xdr:row>
      <xdr:rowOff>139912</xdr:rowOff>
    </xdr:to>
    <xdr:sp macro="" textlink="">
      <xdr:nvSpPr>
        <xdr:cNvPr id="152" name="楕円 151"/>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10389</xdr:rowOff>
    </xdr:from>
    <xdr:ext cx="762000" cy="259045"/>
    <xdr:sp macro="" textlink="">
      <xdr:nvSpPr>
        <xdr:cNvPr id="153" name="財政構造の弾力性該当値テキスト"/>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4" name="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5" name="テキスト ボックス 154"/>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7" name="テキスト ボックス 156"/>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8" name="楕円 157"/>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9" name="テキスト ボックス 158"/>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60" name="楕円 159"/>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109448</xdr:rowOff>
    </xdr:from>
    <xdr:ext cx="762000" cy="259045"/>
    <xdr:sp macro="" textlink="">
      <xdr:nvSpPr>
        <xdr:cNvPr id="161" name="テキスト ボックス 160"/>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人口１人当たりの人件費・物件費等決算額については、類似団体平均と比較し大きく劣位にある。　　　　　　　　　　　　　　　　　　　　　　　　　　　　　　　　　　　　　　　　　　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69431</xdr:rowOff>
    </xdr:from>
    <xdr:to>
      <xdr:col>23</xdr:col>
      <xdr:colOff>133350</xdr:colOff>
      <xdr:row>86</xdr:row>
      <xdr:rowOff>76278</xdr:rowOff>
    </xdr:to>
    <xdr:cxnSp macro="">
      <xdr:nvCxnSpPr>
        <xdr:cNvPr id="198" name="直線コネクタ 197"/>
        <xdr:cNvCxnSpPr/>
      </xdr:nvCxnSpPr>
      <xdr:spPr>
        <a:xfrm flipV="1">
          <a:off x="4114800" y="14814131"/>
          <a:ext cx="8382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47177</xdr:rowOff>
    </xdr:from>
    <xdr:to>
      <xdr:col>19</xdr:col>
      <xdr:colOff>133350</xdr:colOff>
      <xdr:row>86</xdr:row>
      <xdr:rowOff>76278</xdr:rowOff>
    </xdr:to>
    <xdr:cxnSp macro="">
      <xdr:nvCxnSpPr>
        <xdr:cNvPr id="201" name="直線コネクタ 200"/>
        <xdr:cNvCxnSpPr/>
      </xdr:nvCxnSpPr>
      <xdr:spPr>
        <a:xfrm>
          <a:off x="3225800" y="14791877"/>
          <a:ext cx="8890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138908</xdr:rowOff>
    </xdr:from>
    <xdr:to>
      <xdr:col>15</xdr:col>
      <xdr:colOff>82550</xdr:colOff>
      <xdr:row>86</xdr:row>
      <xdr:rowOff>47177</xdr:rowOff>
    </xdr:to>
    <xdr:cxnSp macro="">
      <xdr:nvCxnSpPr>
        <xdr:cNvPr id="204" name="直線コネクタ 203"/>
        <xdr:cNvCxnSpPr/>
      </xdr:nvCxnSpPr>
      <xdr:spPr>
        <a:xfrm>
          <a:off x="2336800" y="14712158"/>
          <a:ext cx="889000" cy="7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82910</xdr:rowOff>
    </xdr:from>
    <xdr:to>
      <xdr:col>11</xdr:col>
      <xdr:colOff>31750</xdr:colOff>
      <xdr:row>85</xdr:row>
      <xdr:rowOff>138908</xdr:rowOff>
    </xdr:to>
    <xdr:cxnSp macro="">
      <xdr:nvCxnSpPr>
        <xdr:cNvPr id="207" name="直線コネクタ 206"/>
        <xdr:cNvCxnSpPr/>
      </xdr:nvCxnSpPr>
      <xdr:spPr>
        <a:xfrm>
          <a:off x="1447800" y="14656160"/>
          <a:ext cx="8890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126277</xdr:rowOff>
    </xdr:from>
    <xdr:ext cx="762000" cy="259045"/>
    <xdr:sp macro="" textlink="">
      <xdr:nvSpPr>
        <xdr:cNvPr id="209" name="テキスト ボックス 208"/>
        <xdr:cNvSpPr txBox="1"/>
      </xdr:nvSpPr>
      <xdr:spPr>
        <a:xfrm>
          <a:off x="1955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140059</xdr:rowOff>
    </xdr:from>
    <xdr:ext cx="762000" cy="259045"/>
    <xdr:sp macro="" textlink="">
      <xdr:nvSpPr>
        <xdr:cNvPr id="211" name="テキスト ボックス 210"/>
        <xdr:cNvSpPr txBox="1"/>
      </xdr:nvSpPr>
      <xdr:spPr>
        <a:xfrm>
          <a:off x="1066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18631</xdr:rowOff>
    </xdr:from>
    <xdr:to>
      <xdr:col>23</xdr:col>
      <xdr:colOff>184150</xdr:colOff>
      <xdr:row>86</xdr:row>
      <xdr:rowOff>120231</xdr:rowOff>
    </xdr:to>
    <xdr:sp macro="" textlink="">
      <xdr:nvSpPr>
        <xdr:cNvPr id="217" name="楕円 216"/>
        <xdr:cNvSpPr/>
      </xdr:nvSpPr>
      <xdr:spPr>
        <a:xfrm>
          <a:off x="4902200" y="1476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162158</xdr:rowOff>
    </xdr:from>
    <xdr:ext cx="762000" cy="259045"/>
    <xdr:sp macro="" textlink="">
      <xdr:nvSpPr>
        <xdr:cNvPr id="218" name="人件費・物件費等の状況該当値テキスト"/>
        <xdr:cNvSpPr txBox="1"/>
      </xdr:nvSpPr>
      <xdr:spPr>
        <a:xfrm>
          <a:off x="5041900" y="1473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25478</xdr:rowOff>
    </xdr:from>
    <xdr:to>
      <xdr:col>19</xdr:col>
      <xdr:colOff>184150</xdr:colOff>
      <xdr:row>86</xdr:row>
      <xdr:rowOff>127078</xdr:rowOff>
    </xdr:to>
    <xdr:sp macro="" textlink="">
      <xdr:nvSpPr>
        <xdr:cNvPr id="219" name="楕円 218"/>
        <xdr:cNvSpPr/>
      </xdr:nvSpPr>
      <xdr:spPr>
        <a:xfrm>
          <a:off x="4064000" y="147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111855</xdr:rowOff>
    </xdr:from>
    <xdr:ext cx="736600" cy="259045"/>
    <xdr:sp macro="" textlink="">
      <xdr:nvSpPr>
        <xdr:cNvPr id="220" name="テキスト ボックス 219"/>
        <xdr:cNvSpPr txBox="1"/>
      </xdr:nvSpPr>
      <xdr:spPr>
        <a:xfrm>
          <a:off x="3733800" y="14856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167827</xdr:rowOff>
    </xdr:from>
    <xdr:to>
      <xdr:col>15</xdr:col>
      <xdr:colOff>133350</xdr:colOff>
      <xdr:row>86</xdr:row>
      <xdr:rowOff>97977</xdr:rowOff>
    </xdr:to>
    <xdr:sp macro="" textlink="">
      <xdr:nvSpPr>
        <xdr:cNvPr id="221" name="楕円 220"/>
        <xdr:cNvSpPr/>
      </xdr:nvSpPr>
      <xdr:spPr>
        <a:xfrm>
          <a:off x="3175000" y="147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82754</xdr:rowOff>
    </xdr:from>
    <xdr:ext cx="762000" cy="259045"/>
    <xdr:sp macro="" textlink="">
      <xdr:nvSpPr>
        <xdr:cNvPr id="222" name="テキスト ボックス 221"/>
        <xdr:cNvSpPr txBox="1"/>
      </xdr:nvSpPr>
      <xdr:spPr>
        <a:xfrm>
          <a:off x="2844800" y="148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88108</xdr:rowOff>
    </xdr:from>
    <xdr:to>
      <xdr:col>11</xdr:col>
      <xdr:colOff>82550</xdr:colOff>
      <xdr:row>86</xdr:row>
      <xdr:rowOff>18258</xdr:rowOff>
    </xdr:to>
    <xdr:sp macro="" textlink="">
      <xdr:nvSpPr>
        <xdr:cNvPr id="223" name="楕円 222"/>
        <xdr:cNvSpPr/>
      </xdr:nvSpPr>
      <xdr:spPr>
        <a:xfrm>
          <a:off x="2286000" y="146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3035</xdr:rowOff>
    </xdr:from>
    <xdr:ext cx="762000" cy="259045"/>
    <xdr:sp macro="" textlink="">
      <xdr:nvSpPr>
        <xdr:cNvPr id="224" name="テキスト ボックス 223"/>
        <xdr:cNvSpPr txBox="1"/>
      </xdr:nvSpPr>
      <xdr:spPr>
        <a:xfrm>
          <a:off x="1955800" y="1474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32110</xdr:rowOff>
    </xdr:from>
    <xdr:to>
      <xdr:col>7</xdr:col>
      <xdr:colOff>31750</xdr:colOff>
      <xdr:row>85</xdr:row>
      <xdr:rowOff>133710</xdr:rowOff>
    </xdr:to>
    <xdr:sp macro="" textlink="">
      <xdr:nvSpPr>
        <xdr:cNvPr id="225" name="楕円 224"/>
        <xdr:cNvSpPr/>
      </xdr:nvSpPr>
      <xdr:spPr>
        <a:xfrm>
          <a:off x="1397000" y="146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118487</xdr:rowOff>
    </xdr:from>
    <xdr:ext cx="762000" cy="259045"/>
    <xdr:sp macro="" textlink="">
      <xdr:nvSpPr>
        <xdr:cNvPr id="226" name="テキスト ボックス 225"/>
        <xdr:cNvSpPr txBox="1"/>
      </xdr:nvSpPr>
      <xdr:spPr>
        <a:xfrm>
          <a:off x="1066800" y="1469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適正な給与水準となるよう給与の適正化に努める。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85372</xdr:rowOff>
    </xdr:to>
    <xdr:cxnSp macro="">
      <xdr:nvCxnSpPr>
        <xdr:cNvPr id="260" name="直線コネクタ 259"/>
        <xdr:cNvCxnSpPr/>
      </xdr:nvCxnSpPr>
      <xdr:spPr>
        <a:xfrm>
          <a:off x="16179800" y="145915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18345</xdr:rowOff>
    </xdr:to>
    <xdr:cxnSp macro="">
      <xdr:nvCxnSpPr>
        <xdr:cNvPr id="263" name="直線コネクタ 262"/>
        <xdr:cNvCxnSpPr/>
      </xdr:nvCxnSpPr>
      <xdr:spPr>
        <a:xfrm>
          <a:off x="15290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4939</xdr:rowOff>
    </xdr:to>
    <xdr:cxnSp macro="">
      <xdr:nvCxnSpPr>
        <xdr:cNvPr id="266" name="直線コネクタ 265"/>
        <xdr:cNvCxnSpPr/>
      </xdr:nvCxnSpPr>
      <xdr:spPr>
        <a:xfrm>
          <a:off x="14401800" y="144977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85</xdr:row>
      <xdr:rowOff>152400</xdr:rowOff>
    </xdr:to>
    <xdr:cxnSp macro="">
      <xdr:nvCxnSpPr>
        <xdr:cNvPr id="269" name="直線コネクタ 268"/>
        <xdr:cNvCxnSpPr/>
      </xdr:nvCxnSpPr>
      <xdr:spPr>
        <a:xfrm flipV="1">
          <a:off x="13512800" y="14497755"/>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9" name="楕円 278"/>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80"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3" name="楕円 282"/>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4" name="テキスト ボックス 283"/>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5" name="楕円 284"/>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6" name="テキスト ボックス 285"/>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7" name="楕円 286"/>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8" name="テキスト ボックス 28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人口１，０００人当たりの職員数については、５ヵ町村が合併したことにより、広大な行政区域を有するため、支所･出張所の配置が必要であることや、ごみ収集業務や消防・病院・</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などの施設運営を直営で行っている影響で類似団体平均の２倍以上の職員数となっている。　　　　　　　　　　　　　　　　　　　　　　　　　　　　　　　　　　　　　　　　　　　　　今後、支所・出張所の再編、業務の縮小についても更なる検討を進めると共に、定員適正化計画に基づく民間委託の推進等により、適正な職員数の定員管理に努める。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129731</xdr:rowOff>
    </xdr:from>
    <xdr:to>
      <xdr:col>81</xdr:col>
      <xdr:colOff>44450</xdr:colOff>
      <xdr:row>65</xdr:row>
      <xdr:rowOff>157480</xdr:rowOff>
    </xdr:to>
    <xdr:cxnSp macro="">
      <xdr:nvCxnSpPr>
        <xdr:cNvPr id="319" name="直線コネクタ 318"/>
        <xdr:cNvCxnSpPr/>
      </xdr:nvCxnSpPr>
      <xdr:spPr>
        <a:xfrm>
          <a:off x="16179800" y="11273981"/>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71819</xdr:rowOff>
    </xdr:from>
    <xdr:to>
      <xdr:col>77</xdr:col>
      <xdr:colOff>44450</xdr:colOff>
      <xdr:row>65</xdr:row>
      <xdr:rowOff>129731</xdr:rowOff>
    </xdr:to>
    <xdr:cxnSp macro="">
      <xdr:nvCxnSpPr>
        <xdr:cNvPr id="322" name="直線コネクタ 321"/>
        <xdr:cNvCxnSpPr/>
      </xdr:nvCxnSpPr>
      <xdr:spPr>
        <a:xfrm>
          <a:off x="15290800" y="1121606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33813</xdr:rowOff>
    </xdr:from>
    <xdr:to>
      <xdr:col>72</xdr:col>
      <xdr:colOff>203200</xdr:colOff>
      <xdr:row>65</xdr:row>
      <xdr:rowOff>71819</xdr:rowOff>
    </xdr:to>
    <xdr:cxnSp macro="">
      <xdr:nvCxnSpPr>
        <xdr:cNvPr id="325" name="直線コネクタ 324"/>
        <xdr:cNvCxnSpPr/>
      </xdr:nvCxnSpPr>
      <xdr:spPr>
        <a:xfrm>
          <a:off x="14401800" y="11178063"/>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170879</xdr:rowOff>
    </xdr:from>
    <xdr:to>
      <xdr:col>68</xdr:col>
      <xdr:colOff>152400</xdr:colOff>
      <xdr:row>65</xdr:row>
      <xdr:rowOff>33813</xdr:rowOff>
    </xdr:to>
    <xdr:cxnSp macro="">
      <xdr:nvCxnSpPr>
        <xdr:cNvPr id="328" name="直線コネクタ 327"/>
        <xdr:cNvCxnSpPr/>
      </xdr:nvCxnSpPr>
      <xdr:spPr>
        <a:xfrm>
          <a:off x="13512800" y="11143679"/>
          <a:ext cx="889000" cy="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102538</xdr:rowOff>
    </xdr:from>
    <xdr:ext cx="762000" cy="259045"/>
    <xdr:sp macro="" textlink="">
      <xdr:nvSpPr>
        <xdr:cNvPr id="330" name="テキスト ボックス 329"/>
        <xdr:cNvSpPr txBox="1"/>
      </xdr:nvSpPr>
      <xdr:spPr>
        <a:xfrm>
          <a:off x="14020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127271</xdr:rowOff>
    </xdr:from>
    <xdr:ext cx="762000" cy="259045"/>
    <xdr:sp macro="" textlink="">
      <xdr:nvSpPr>
        <xdr:cNvPr id="332" name="テキスト ボックス 331"/>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106680</xdr:rowOff>
    </xdr:from>
    <xdr:to>
      <xdr:col>81</xdr:col>
      <xdr:colOff>95250</xdr:colOff>
      <xdr:row>66</xdr:row>
      <xdr:rowOff>36830</xdr:rowOff>
    </xdr:to>
    <xdr:sp macro="" textlink="">
      <xdr:nvSpPr>
        <xdr:cNvPr id="338" name="楕円 337"/>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2557</xdr:rowOff>
    </xdr:from>
    <xdr:ext cx="762000" cy="259045"/>
    <xdr:sp macro="" textlink="">
      <xdr:nvSpPr>
        <xdr:cNvPr id="339" name="定員管理の状況該当値テキスト"/>
        <xdr:cNvSpPr txBox="1"/>
      </xdr:nvSpPr>
      <xdr:spPr>
        <a:xfrm>
          <a:off x="17106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78931</xdr:rowOff>
    </xdr:from>
    <xdr:to>
      <xdr:col>77</xdr:col>
      <xdr:colOff>95250</xdr:colOff>
      <xdr:row>66</xdr:row>
      <xdr:rowOff>9081</xdr:rowOff>
    </xdr:to>
    <xdr:sp macro="" textlink="">
      <xdr:nvSpPr>
        <xdr:cNvPr id="340" name="楕円 339"/>
        <xdr:cNvSpPr/>
      </xdr:nvSpPr>
      <xdr:spPr>
        <a:xfrm>
          <a:off x="16129000" y="11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165308</xdr:rowOff>
    </xdr:from>
    <xdr:ext cx="736600" cy="259045"/>
    <xdr:sp macro="" textlink="">
      <xdr:nvSpPr>
        <xdr:cNvPr id="341" name="テキスト ボックス 340"/>
        <xdr:cNvSpPr txBox="1"/>
      </xdr:nvSpPr>
      <xdr:spPr>
        <a:xfrm>
          <a:off x="15798800" y="1130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21019</xdr:rowOff>
    </xdr:from>
    <xdr:to>
      <xdr:col>73</xdr:col>
      <xdr:colOff>44450</xdr:colOff>
      <xdr:row>65</xdr:row>
      <xdr:rowOff>122619</xdr:rowOff>
    </xdr:to>
    <xdr:sp macro="" textlink="">
      <xdr:nvSpPr>
        <xdr:cNvPr id="342" name="楕円 341"/>
        <xdr:cNvSpPr/>
      </xdr:nvSpPr>
      <xdr:spPr>
        <a:xfrm>
          <a:off x="15240000" y="111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107396</xdr:rowOff>
    </xdr:from>
    <xdr:ext cx="762000" cy="259045"/>
    <xdr:sp macro="" textlink="">
      <xdr:nvSpPr>
        <xdr:cNvPr id="343" name="テキスト ボックス 342"/>
        <xdr:cNvSpPr txBox="1"/>
      </xdr:nvSpPr>
      <xdr:spPr>
        <a:xfrm>
          <a:off x="14909800" y="1125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154463</xdr:rowOff>
    </xdr:from>
    <xdr:to>
      <xdr:col>68</xdr:col>
      <xdr:colOff>203200</xdr:colOff>
      <xdr:row>65</xdr:row>
      <xdr:rowOff>84613</xdr:rowOff>
    </xdr:to>
    <xdr:sp macro="" textlink="">
      <xdr:nvSpPr>
        <xdr:cNvPr id="344" name="楕円 343"/>
        <xdr:cNvSpPr/>
      </xdr:nvSpPr>
      <xdr:spPr>
        <a:xfrm>
          <a:off x="14351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69390</xdr:rowOff>
    </xdr:from>
    <xdr:ext cx="762000" cy="259045"/>
    <xdr:sp macro="" textlink="">
      <xdr:nvSpPr>
        <xdr:cNvPr id="345" name="テキスト ボックス 344"/>
        <xdr:cNvSpPr txBox="1"/>
      </xdr:nvSpPr>
      <xdr:spPr>
        <a:xfrm>
          <a:off x="14020800" y="1121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120079</xdr:rowOff>
    </xdr:from>
    <xdr:to>
      <xdr:col>64</xdr:col>
      <xdr:colOff>152400</xdr:colOff>
      <xdr:row>65</xdr:row>
      <xdr:rowOff>50229</xdr:rowOff>
    </xdr:to>
    <xdr:sp macro="" textlink="">
      <xdr:nvSpPr>
        <xdr:cNvPr id="346" name="楕円 345"/>
        <xdr:cNvSpPr/>
      </xdr:nvSpPr>
      <xdr:spPr>
        <a:xfrm>
          <a:off x="13462000" y="110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35006</xdr:rowOff>
    </xdr:from>
    <xdr:ext cx="762000" cy="259045"/>
    <xdr:sp macro="" textlink="">
      <xdr:nvSpPr>
        <xdr:cNvPr id="347" name="テキスト ボックス 346"/>
        <xdr:cNvSpPr txBox="1"/>
      </xdr:nvSpPr>
      <xdr:spPr>
        <a:xfrm>
          <a:off x="13131800" y="1117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実質公債費比率は類似団体平均と等しいが、平成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大型事業に充当した合併特例債の償還が本格化してくる。一層の財政健全化を図るため、新規事業・継続事業の見直しにより地方債発行収入が、地方債償還支出を超えることが無いよう地方債残高の減少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98044</xdr:rowOff>
    </xdr:to>
    <xdr:cxnSp macro="">
      <xdr:nvCxnSpPr>
        <xdr:cNvPr id="379" name="直線コネクタ 378"/>
        <xdr:cNvCxnSpPr/>
      </xdr:nvCxnSpPr>
      <xdr:spPr>
        <a:xfrm>
          <a:off x="16179800" y="69270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69088</xdr:rowOff>
    </xdr:to>
    <xdr:cxnSp macro="">
      <xdr:nvCxnSpPr>
        <xdr:cNvPr id="382" name="直線コネクタ 381"/>
        <xdr:cNvCxnSpPr/>
      </xdr:nvCxnSpPr>
      <xdr:spPr>
        <a:xfrm>
          <a:off x="15290800" y="689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40132</xdr:rowOff>
    </xdr:to>
    <xdr:cxnSp macro="">
      <xdr:nvCxnSpPr>
        <xdr:cNvPr id="385" name="直線コネクタ 384"/>
        <xdr:cNvCxnSpPr/>
      </xdr:nvCxnSpPr>
      <xdr:spPr>
        <a:xfrm>
          <a:off x="14401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117348</xdr:rowOff>
    </xdr:to>
    <xdr:cxnSp macro="">
      <xdr:nvCxnSpPr>
        <xdr:cNvPr id="388" name="直線コネクタ 387"/>
        <xdr:cNvCxnSpPr/>
      </xdr:nvCxnSpPr>
      <xdr:spPr>
        <a:xfrm flipV="1">
          <a:off x="13512800" y="68981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8" name="楕円 397"/>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399" name="公債費負担の状況該当値テキスト"/>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0" name="楕円 399"/>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1" name="テキスト ボックス 400"/>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2" name="楕円 401"/>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3" name="テキスト ボックス 402"/>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6" name="楕円 405"/>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7" name="テキスト ボックス 406"/>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将来負担比率は類似団体平均と比較すると優位にある。　　　　　　　　　　　　　　　　　　　　　　　　　　　　　　　しかし、多額の地方債残高があり、自主財源が乏しい団体であるため、今後においても投資的経費を厳選し、地方債発行額を抑制しながら財政の健全化に努める。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人件費については、広大な行政区域を有するため、支所･出張所の配置が必要であることや、ごみ収集業務や消防・病院・</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などの施設運営を直営で行っている影響で職員数が多いため、類似団体平均と比較し大きく劣位にある。　　　　　　　　　　　　　　　　　　　　　　　　　　　　　　　　　　　　　　　　　　　今後、支所・出張所の再編、業務の縮小についても更なる検討を進めると共に、引き続き定員適正化計画に基づいた職員数の削減による人件費の抑制に努める。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85090</xdr:rowOff>
    </xdr:to>
    <xdr:cxnSp macro="">
      <xdr:nvCxnSpPr>
        <xdr:cNvPr id="66" name="直線コネクタ 65"/>
        <xdr:cNvCxnSpPr/>
      </xdr:nvCxnSpPr>
      <xdr:spPr>
        <a:xfrm>
          <a:off x="3987800" y="6695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8890</xdr:rowOff>
    </xdr:to>
    <xdr:cxnSp macro="">
      <xdr:nvCxnSpPr>
        <xdr:cNvPr id="69" name="直線コネクタ 68"/>
        <xdr:cNvCxnSpPr/>
      </xdr:nvCxnSpPr>
      <xdr:spPr>
        <a:xfrm>
          <a:off x="3098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142240</xdr:rowOff>
    </xdr:to>
    <xdr:cxnSp macro="">
      <xdr:nvCxnSpPr>
        <xdr:cNvPr id="72" name="直線コネクタ 71"/>
        <xdr:cNvCxnSpPr/>
      </xdr:nvCxnSpPr>
      <xdr:spPr>
        <a:xfrm>
          <a:off x="2209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96520</xdr:rowOff>
    </xdr:to>
    <xdr:cxnSp macro="">
      <xdr:nvCxnSpPr>
        <xdr:cNvPr id="75" name="直線コネクタ 74"/>
        <xdr:cNvCxnSpPr/>
      </xdr:nvCxnSpPr>
      <xdr:spPr>
        <a:xfrm>
          <a:off x="1320800" y="6413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物件費については、類似団体平均と比較すると優位にあるが、各庁舎、施設の光熱水費を節約、指定管理や業務委託料の見直しを行うことにより更なる経常経費の削減に努める。　　　　　　　　　　　　　　　　　　　　　　　　　　　　　　また、公共施設等管理計画に基づき、公共施設等の集約化・複合化を進めるなどにより各施設で必要となっている経常経費の削減に努める。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164556</xdr:rowOff>
    </xdr:from>
    <xdr:to>
      <xdr:col>82</xdr:col>
      <xdr:colOff>107950</xdr:colOff>
      <xdr:row>16</xdr:row>
      <xdr:rowOff>78014</xdr:rowOff>
    </xdr:to>
    <xdr:cxnSp macro="">
      <xdr:nvCxnSpPr>
        <xdr:cNvPr id="129" name="直線コネクタ 128"/>
        <xdr:cNvCxnSpPr/>
      </xdr:nvCxnSpPr>
      <xdr:spPr>
        <a:xfrm flipV="1">
          <a:off x="15671800" y="273630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84546</xdr:rowOff>
    </xdr:to>
    <xdr:cxnSp macro="">
      <xdr:nvCxnSpPr>
        <xdr:cNvPr id="132" name="直線コネクタ 131"/>
        <xdr:cNvCxnSpPr/>
      </xdr:nvCxnSpPr>
      <xdr:spPr>
        <a:xfrm flipV="1">
          <a:off x="14782800" y="28212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19231</xdr:rowOff>
    </xdr:from>
    <xdr:to>
      <xdr:col>73</xdr:col>
      <xdr:colOff>180975</xdr:colOff>
      <xdr:row>16</xdr:row>
      <xdr:rowOff>84546</xdr:rowOff>
    </xdr:to>
    <xdr:cxnSp macro="">
      <xdr:nvCxnSpPr>
        <xdr:cNvPr id="135" name="直線コネクタ 134"/>
        <xdr:cNvCxnSpPr/>
      </xdr:nvCxnSpPr>
      <xdr:spPr>
        <a:xfrm>
          <a:off x="13893800" y="27624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16</xdr:row>
      <xdr:rowOff>19231</xdr:rowOff>
    </xdr:to>
    <xdr:cxnSp macro="">
      <xdr:nvCxnSpPr>
        <xdr:cNvPr id="138" name="直線コネクタ 137"/>
        <xdr:cNvCxnSpPr/>
      </xdr:nvCxnSpPr>
      <xdr:spPr>
        <a:xfrm>
          <a:off x="13004800" y="257302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113756</xdr:rowOff>
    </xdr:from>
    <xdr:to>
      <xdr:col>82</xdr:col>
      <xdr:colOff>158750</xdr:colOff>
      <xdr:row>16</xdr:row>
      <xdr:rowOff>43906</xdr:rowOff>
    </xdr:to>
    <xdr:sp macro="" textlink="">
      <xdr:nvSpPr>
        <xdr:cNvPr id="148" name="楕円 147"/>
        <xdr:cNvSpPr/>
      </xdr:nvSpPr>
      <xdr:spPr>
        <a:xfrm>
          <a:off x="164592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130283</xdr:rowOff>
    </xdr:from>
    <xdr:ext cx="762000" cy="259045"/>
    <xdr:sp macro="" textlink="">
      <xdr:nvSpPr>
        <xdr:cNvPr id="149" name="物件費該当値テキスト"/>
        <xdr:cNvSpPr txBox="1"/>
      </xdr:nvSpPr>
      <xdr:spPr>
        <a:xfrm>
          <a:off x="16598900" y="253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2" name="楕円 151"/>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3" name="テキスト ボックス 152"/>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139881</xdr:rowOff>
    </xdr:from>
    <xdr:to>
      <xdr:col>69</xdr:col>
      <xdr:colOff>142875</xdr:colOff>
      <xdr:row>16</xdr:row>
      <xdr:rowOff>70031</xdr:rowOff>
    </xdr:to>
    <xdr:sp macro="" textlink="">
      <xdr:nvSpPr>
        <xdr:cNvPr id="154" name="楕円 153"/>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54808</xdr:rowOff>
    </xdr:from>
    <xdr:ext cx="762000" cy="259045"/>
    <xdr:sp macro="" textlink="">
      <xdr:nvSpPr>
        <xdr:cNvPr id="155" name="テキスト ボックス 154"/>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6" name="楕円 155"/>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7" name="テキスト ボックス 15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扶助費については類似団体平均と比較すると優位にある。今後も町単独事業の見直し、対象事業を厳選することにより負担軽減に努める。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50800</xdr:rowOff>
    </xdr:to>
    <xdr:cxnSp macro="">
      <xdr:nvCxnSpPr>
        <xdr:cNvPr id="190" name="直線コネクタ 189"/>
        <xdr:cNvCxnSpPr/>
      </xdr:nvCxnSpPr>
      <xdr:spPr>
        <a:xfrm flipV="1">
          <a:off x="3987800" y="9118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50800</xdr:rowOff>
    </xdr:to>
    <xdr:cxnSp macro="">
      <xdr:nvCxnSpPr>
        <xdr:cNvPr id="193" name="直線コネクタ 192"/>
        <xdr:cNvCxnSpPr/>
      </xdr:nvCxnSpPr>
      <xdr:spPr>
        <a:xfrm>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96" name="直線コネクタ 195"/>
        <xdr:cNvCxnSpPr/>
      </xdr:nvCxnSpPr>
      <xdr:spPr>
        <a:xfrm>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12700</xdr:rowOff>
    </xdr:to>
    <xdr:cxnSp macro="">
      <xdr:nvCxnSpPr>
        <xdr:cNvPr id="199" name="直線コネクタ 198"/>
        <xdr:cNvCxnSpPr/>
      </xdr:nvCxnSpPr>
      <xdr:spPr>
        <a:xfrm>
          <a:off x="1320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1" name="テキスト ボックス 200"/>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03" name="テキスト ボックス 202"/>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9" name="楕円 208"/>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10"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11" name="楕円 210"/>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12" name="テキスト ボックス 211"/>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3" name="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15" name="楕円 214"/>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6" name="テキスト ボックス 215"/>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7" name="楕円 216"/>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8" name="テキスト ボックス 217"/>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その他については、類似団体平均と比較すると優位にある。　　　　　　　　　　　　　　　　　　今後、簡易水道事業・集落排水事業等の各事業会計で独立採算がとれるよう経営戦略を策定し、歳出の削減に努める。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85852</xdr:rowOff>
    </xdr:to>
    <xdr:cxnSp macro="">
      <xdr:nvCxnSpPr>
        <xdr:cNvPr id="248" name="直線コネクタ 247"/>
        <xdr:cNvCxnSpPr/>
      </xdr:nvCxnSpPr>
      <xdr:spPr>
        <a:xfrm>
          <a:off x="15671800" y="9627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44704</xdr:rowOff>
    </xdr:to>
    <xdr:cxnSp macro="">
      <xdr:nvCxnSpPr>
        <xdr:cNvPr id="251" name="直線コネクタ 250"/>
        <xdr:cNvCxnSpPr/>
      </xdr:nvCxnSpPr>
      <xdr:spPr>
        <a:xfrm flipV="1">
          <a:off x="14782800" y="9627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44704</xdr:rowOff>
    </xdr:to>
    <xdr:cxnSp macro="">
      <xdr:nvCxnSpPr>
        <xdr:cNvPr id="254" name="直線コネクタ 253"/>
        <xdr:cNvCxnSpPr/>
      </xdr:nvCxnSpPr>
      <xdr:spPr>
        <a:xfrm>
          <a:off x="13893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40132</xdr:rowOff>
    </xdr:to>
    <xdr:cxnSp macro="">
      <xdr:nvCxnSpPr>
        <xdr:cNvPr id="257" name="直線コネクタ 256"/>
        <xdr:cNvCxnSpPr/>
      </xdr:nvCxnSpPr>
      <xdr:spPr>
        <a:xfrm>
          <a:off x="13004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9" name="テキスト ボックス 258"/>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61" name="テキスト ボックス 260"/>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7" name="楕円 266"/>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8"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147066</xdr:rowOff>
    </xdr:from>
    <xdr:to>
      <xdr:col>78</xdr:col>
      <xdr:colOff>120650</xdr:colOff>
      <xdr:row>56</xdr:row>
      <xdr:rowOff>77216</xdr:rowOff>
    </xdr:to>
    <xdr:sp macro="" textlink="">
      <xdr:nvSpPr>
        <xdr:cNvPr id="269" name="楕円 268"/>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70" name="テキスト ボックス 269"/>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71" name="楕円 270"/>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72" name="テキスト ボックス 271"/>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73" name="楕円 272"/>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4" name="テキスト ボックス 273"/>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5" name="楕円 274"/>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6" name="テキスト ボックス 275"/>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補助費等については、類似団体平均と比較すると優位にある。　　　　　　引き続き町単独事業を厳選するとともに、各種団体への補助金についても事業内容を精査見直しを行い削減に努める。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60706</xdr:rowOff>
    </xdr:to>
    <xdr:cxnSp macro="">
      <xdr:nvCxnSpPr>
        <xdr:cNvPr id="306" name="直線コネクタ 305"/>
        <xdr:cNvCxnSpPr/>
      </xdr:nvCxnSpPr>
      <xdr:spPr>
        <a:xfrm flipV="1">
          <a:off x="15671800" y="6056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97282</xdr:rowOff>
    </xdr:to>
    <xdr:cxnSp macro="">
      <xdr:nvCxnSpPr>
        <xdr:cNvPr id="309" name="直線コネクタ 308"/>
        <xdr:cNvCxnSpPr/>
      </xdr:nvCxnSpPr>
      <xdr:spPr>
        <a:xfrm flipV="1">
          <a:off x="14782800" y="6061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97282</xdr:rowOff>
    </xdr:to>
    <xdr:cxnSp macro="">
      <xdr:nvCxnSpPr>
        <xdr:cNvPr id="312" name="直線コネクタ 311"/>
        <xdr:cNvCxnSpPr/>
      </xdr:nvCxnSpPr>
      <xdr:spPr>
        <a:xfrm>
          <a:off x="13893800" y="6006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5842</xdr:rowOff>
    </xdr:to>
    <xdr:cxnSp macro="">
      <xdr:nvCxnSpPr>
        <xdr:cNvPr id="315" name="直線コネクタ 314"/>
        <xdr:cNvCxnSpPr/>
      </xdr:nvCxnSpPr>
      <xdr:spPr>
        <a:xfrm>
          <a:off x="13004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5" name="楕円 324"/>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6"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7" name="楕円 326"/>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8" name="テキスト ボックス 327"/>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9" name="楕円 328"/>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0" name="テキスト ボックス 329"/>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1" name="楕円 330"/>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2" name="テキスト ボックス 331"/>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3" name="楕円 332"/>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4" name="テキスト ボックス 333"/>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合併前の旧町村において大規模事業を行ったことに加え、一部事務組合の地方債を引き継いだ事、合併後のまちづくりにおいて必要となった平成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発行している合併特例債の償還により類似団体平均と比較し大きく劣位にある。今後、地方債発行収入が、地方債償還支出を超えることが無いよう、新規事業・継続事業の見直しにより数値の改善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40132</xdr:rowOff>
    </xdr:from>
    <xdr:to>
      <xdr:col>24</xdr:col>
      <xdr:colOff>25400</xdr:colOff>
      <xdr:row>80</xdr:row>
      <xdr:rowOff>81280</xdr:rowOff>
    </xdr:to>
    <xdr:cxnSp macro="">
      <xdr:nvCxnSpPr>
        <xdr:cNvPr id="364" name="直線コネクタ 363"/>
        <xdr:cNvCxnSpPr/>
      </xdr:nvCxnSpPr>
      <xdr:spPr>
        <a:xfrm>
          <a:off x="3987800" y="137561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xdr:rowOff>
    </xdr:from>
    <xdr:to>
      <xdr:col>19</xdr:col>
      <xdr:colOff>187325</xdr:colOff>
      <xdr:row>80</xdr:row>
      <xdr:rowOff>40132</xdr:rowOff>
    </xdr:to>
    <xdr:cxnSp macro="">
      <xdr:nvCxnSpPr>
        <xdr:cNvPr id="367" name="直線コネクタ 366"/>
        <xdr:cNvCxnSpPr/>
      </xdr:nvCxnSpPr>
      <xdr:spPr>
        <a:xfrm>
          <a:off x="3098800" y="13724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xdr:rowOff>
    </xdr:from>
    <xdr:to>
      <xdr:col>15</xdr:col>
      <xdr:colOff>98425</xdr:colOff>
      <xdr:row>80</xdr:row>
      <xdr:rowOff>35561</xdr:rowOff>
    </xdr:to>
    <xdr:cxnSp macro="">
      <xdr:nvCxnSpPr>
        <xdr:cNvPr id="370" name="直線コネクタ 369"/>
        <xdr:cNvCxnSpPr/>
      </xdr:nvCxnSpPr>
      <xdr:spPr>
        <a:xfrm flipV="1">
          <a:off x="2209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80</xdr:row>
      <xdr:rowOff>35561</xdr:rowOff>
    </xdr:to>
    <xdr:cxnSp macro="">
      <xdr:nvCxnSpPr>
        <xdr:cNvPr id="373" name="直線コネクタ 372"/>
        <xdr:cNvCxnSpPr/>
      </xdr:nvCxnSpPr>
      <xdr:spPr>
        <a:xfrm>
          <a:off x="1320800" y="136738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75" name="テキスト ボックス 374"/>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137685</xdr:rowOff>
    </xdr:from>
    <xdr:ext cx="762000" cy="259045"/>
    <xdr:sp macro="" textlink="">
      <xdr:nvSpPr>
        <xdr:cNvPr id="377" name="テキスト ボックス 376"/>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3" name="楕円 382"/>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84"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160782</xdr:rowOff>
    </xdr:from>
    <xdr:to>
      <xdr:col>20</xdr:col>
      <xdr:colOff>38100</xdr:colOff>
      <xdr:row>80</xdr:row>
      <xdr:rowOff>90932</xdr:rowOff>
    </xdr:to>
    <xdr:sp macro="" textlink="">
      <xdr:nvSpPr>
        <xdr:cNvPr id="385" name="楕円 384"/>
        <xdr:cNvSpPr/>
      </xdr:nvSpPr>
      <xdr:spPr>
        <a:xfrm>
          <a:off x="3937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75709</xdr:rowOff>
    </xdr:from>
    <xdr:ext cx="736600" cy="259045"/>
    <xdr:sp macro="" textlink="">
      <xdr:nvSpPr>
        <xdr:cNvPr id="386" name="テキスト ボックス 385"/>
        <xdr:cNvSpPr txBox="1"/>
      </xdr:nvSpPr>
      <xdr:spPr>
        <a:xfrm>
          <a:off x="3606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128778</xdr:rowOff>
    </xdr:from>
    <xdr:to>
      <xdr:col>15</xdr:col>
      <xdr:colOff>149225</xdr:colOff>
      <xdr:row>80</xdr:row>
      <xdr:rowOff>58928</xdr:rowOff>
    </xdr:to>
    <xdr:sp macro="" textlink="">
      <xdr:nvSpPr>
        <xdr:cNvPr id="387" name="楕円 386"/>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43705</xdr:rowOff>
    </xdr:from>
    <xdr:ext cx="762000" cy="259045"/>
    <xdr:sp macro="" textlink="">
      <xdr:nvSpPr>
        <xdr:cNvPr id="388" name="テキスト ボックス 387"/>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89" name="楕円 388"/>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0" name="テキスト ボックス 389"/>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91" name="楕円 390"/>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92" name="テキスト ボックス 391"/>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公債費以外については、類似団体平均と比較すると優位にある。　　　　今後も経常経費の削減に努める。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73660</xdr:rowOff>
    </xdr:from>
    <xdr:to>
      <xdr:col>82</xdr:col>
      <xdr:colOff>107950</xdr:colOff>
      <xdr:row>81</xdr:row>
      <xdr:rowOff>1270</xdr:rowOff>
    </xdr:to>
    <xdr:cxnSp macro="">
      <xdr:nvCxnSpPr>
        <xdr:cNvPr id="420" name="直線コネクタ 419"/>
        <xdr:cNvCxnSpPr/>
      </xdr:nvCxnSpPr>
      <xdr:spPr>
        <a:xfrm flipV="1">
          <a:off x="16510000" y="1293241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1"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2" name="直線コネクタ 421"/>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160037</xdr:rowOff>
    </xdr:from>
    <xdr:ext cx="762000" cy="259045"/>
    <xdr:sp macro="" textlink="">
      <xdr:nvSpPr>
        <xdr:cNvPr id="423" name="公債費以外最大値テキスト"/>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73660</xdr:rowOff>
    </xdr:from>
    <xdr:to>
      <xdr:col>82</xdr:col>
      <xdr:colOff>196850</xdr:colOff>
      <xdr:row>75</xdr:row>
      <xdr:rowOff>73660</xdr:rowOff>
    </xdr:to>
    <xdr:cxnSp macro="">
      <xdr:nvCxnSpPr>
        <xdr:cNvPr id="424" name="直線コネクタ 423"/>
        <xdr:cNvCxnSpPr/>
      </xdr:nvCxnSpPr>
      <xdr:spPr>
        <a:xfrm>
          <a:off x="16421100" y="129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76</xdr:row>
      <xdr:rowOff>27939</xdr:rowOff>
    </xdr:to>
    <xdr:cxnSp macro="">
      <xdr:nvCxnSpPr>
        <xdr:cNvPr id="425" name="直線コネクタ 424"/>
        <xdr:cNvCxnSpPr/>
      </xdr:nvCxnSpPr>
      <xdr:spPr>
        <a:xfrm>
          <a:off x="15671800" y="13027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2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27" name="フローチャート: 判断 42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24130</xdr:rowOff>
    </xdr:to>
    <xdr:cxnSp macro="">
      <xdr:nvCxnSpPr>
        <xdr:cNvPr id="428" name="直線コネクタ 427"/>
        <xdr:cNvCxnSpPr/>
      </xdr:nvCxnSpPr>
      <xdr:spPr>
        <a:xfrm flipV="1">
          <a:off x="14782800" y="13027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80011</xdr:rowOff>
    </xdr:from>
    <xdr:to>
      <xdr:col>78</xdr:col>
      <xdr:colOff>120650</xdr:colOff>
      <xdr:row>78</xdr:row>
      <xdr:rowOff>10161</xdr:rowOff>
    </xdr:to>
    <xdr:sp macro="" textlink="">
      <xdr:nvSpPr>
        <xdr:cNvPr id="429" name="フローチャート: 判断 428"/>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30" name="テキスト ボックス 429"/>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50800</xdr:rowOff>
    </xdr:from>
    <xdr:to>
      <xdr:col>73</xdr:col>
      <xdr:colOff>180975</xdr:colOff>
      <xdr:row>76</xdr:row>
      <xdr:rowOff>24130</xdr:rowOff>
    </xdr:to>
    <xdr:cxnSp macro="">
      <xdr:nvCxnSpPr>
        <xdr:cNvPr id="431" name="直線コネクタ 430"/>
        <xdr:cNvCxnSpPr/>
      </xdr:nvCxnSpPr>
      <xdr:spPr>
        <a:xfrm>
          <a:off x="13893800" y="129095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34289</xdr:rowOff>
    </xdr:from>
    <xdr:to>
      <xdr:col>74</xdr:col>
      <xdr:colOff>31750</xdr:colOff>
      <xdr:row>77</xdr:row>
      <xdr:rowOff>135889</xdr:rowOff>
    </xdr:to>
    <xdr:sp macro="" textlink="">
      <xdr:nvSpPr>
        <xdr:cNvPr id="432" name="フローチャート: 判断 431"/>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33" name="テキスト ボックス 432"/>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119380</xdr:rowOff>
    </xdr:from>
    <xdr:to>
      <xdr:col>69</xdr:col>
      <xdr:colOff>92075</xdr:colOff>
      <xdr:row>75</xdr:row>
      <xdr:rowOff>50800</xdr:rowOff>
    </xdr:to>
    <xdr:cxnSp macro="">
      <xdr:nvCxnSpPr>
        <xdr:cNvPr id="434" name="直線コネクタ 433"/>
        <xdr:cNvCxnSpPr/>
      </xdr:nvCxnSpPr>
      <xdr:spPr>
        <a:xfrm>
          <a:off x="13004800" y="126352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140970</xdr:rowOff>
    </xdr:from>
    <xdr:to>
      <xdr:col>69</xdr:col>
      <xdr:colOff>142875</xdr:colOff>
      <xdr:row>76</xdr:row>
      <xdr:rowOff>71120</xdr:rowOff>
    </xdr:to>
    <xdr:sp macro="" textlink="">
      <xdr:nvSpPr>
        <xdr:cNvPr id="435" name="フローチャート: 判断 434"/>
        <xdr:cNvSpPr/>
      </xdr:nvSpPr>
      <xdr:spPr>
        <a:xfrm>
          <a:off x="13843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36" name="テキスト ボックス 435"/>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37" name="フローチャート: 判断 436"/>
        <xdr:cNvSpPr/>
      </xdr:nvSpPr>
      <xdr:spPr>
        <a:xfrm>
          <a:off x="12954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74947</xdr:rowOff>
    </xdr:from>
    <xdr:ext cx="762000" cy="259045"/>
    <xdr:sp macro="" textlink="">
      <xdr:nvSpPr>
        <xdr:cNvPr id="438" name="テキスト ボックス 437"/>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44" name="楕円 443"/>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57167</xdr:rowOff>
    </xdr:from>
    <xdr:ext cx="762000" cy="259045"/>
    <xdr:sp macro="" textlink="">
      <xdr:nvSpPr>
        <xdr:cNvPr id="445" name="公債費以外該当値テキスト"/>
        <xdr:cNvSpPr txBox="1"/>
      </xdr:nvSpPr>
      <xdr:spPr>
        <a:xfrm>
          <a:off x="16598900" y="1291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6" name="楕円 445"/>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7" name="テキスト ボックス 446"/>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48" name="楕円 447"/>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85107</xdr:rowOff>
    </xdr:from>
    <xdr:ext cx="762000" cy="259045"/>
    <xdr:sp macro="" textlink="">
      <xdr:nvSpPr>
        <xdr:cNvPr id="449" name="テキスト ボックス 448"/>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0</xdr:rowOff>
    </xdr:from>
    <xdr:to>
      <xdr:col>69</xdr:col>
      <xdr:colOff>142875</xdr:colOff>
      <xdr:row>75</xdr:row>
      <xdr:rowOff>101600</xdr:rowOff>
    </xdr:to>
    <xdr:sp macro="" textlink="">
      <xdr:nvSpPr>
        <xdr:cNvPr id="450" name="楕円 449"/>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111777</xdr:rowOff>
    </xdr:from>
    <xdr:ext cx="762000" cy="259045"/>
    <xdr:sp macro="" textlink="">
      <xdr:nvSpPr>
        <xdr:cNvPr id="451" name="テキスト ボックス 450"/>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68580</xdr:rowOff>
    </xdr:from>
    <xdr:to>
      <xdr:col>65</xdr:col>
      <xdr:colOff>53975</xdr:colOff>
      <xdr:row>73</xdr:row>
      <xdr:rowOff>170180</xdr:rowOff>
    </xdr:to>
    <xdr:sp macro="" textlink="">
      <xdr:nvSpPr>
        <xdr:cNvPr id="452" name="楕円 451"/>
        <xdr:cNvSpPr/>
      </xdr:nvSpPr>
      <xdr:spPr>
        <a:xfrm>
          <a:off x="12954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8907</xdr:rowOff>
    </xdr:from>
    <xdr:ext cx="762000" cy="259045"/>
    <xdr:sp macro="" textlink="">
      <xdr:nvSpPr>
        <xdr:cNvPr id="453" name="テキスト ボックス 452"/>
        <xdr:cNvSpPr txBox="1"/>
      </xdr:nvSpPr>
      <xdr:spPr>
        <a:xfrm>
          <a:off x="12623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45557</xdr:rowOff>
    </xdr:from>
    <xdr:to>
      <xdr:col>29</xdr:col>
      <xdr:colOff>127000</xdr:colOff>
      <xdr:row>13</xdr:row>
      <xdr:rowOff>80295</xdr:rowOff>
    </xdr:to>
    <xdr:cxnSp macro="">
      <xdr:nvCxnSpPr>
        <xdr:cNvPr id="48" name="直線コネクタ 47"/>
        <xdr:cNvCxnSpPr/>
      </xdr:nvCxnSpPr>
      <xdr:spPr bwMode="auto">
        <a:xfrm flipV="1">
          <a:off x="5003800" y="2322032"/>
          <a:ext cx="647700" cy="3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80295</xdr:rowOff>
    </xdr:from>
    <xdr:to>
      <xdr:col>26</xdr:col>
      <xdr:colOff>50800</xdr:colOff>
      <xdr:row>14</xdr:row>
      <xdr:rowOff>11167</xdr:rowOff>
    </xdr:to>
    <xdr:cxnSp macro="">
      <xdr:nvCxnSpPr>
        <xdr:cNvPr id="51" name="直線コネクタ 50"/>
        <xdr:cNvCxnSpPr/>
      </xdr:nvCxnSpPr>
      <xdr:spPr bwMode="auto">
        <a:xfrm flipV="1">
          <a:off x="4305300" y="2356770"/>
          <a:ext cx="698500" cy="10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11167</xdr:rowOff>
    </xdr:from>
    <xdr:to>
      <xdr:col>22</xdr:col>
      <xdr:colOff>114300</xdr:colOff>
      <xdr:row>14</xdr:row>
      <xdr:rowOff>33542</xdr:rowOff>
    </xdr:to>
    <xdr:cxnSp macro="">
      <xdr:nvCxnSpPr>
        <xdr:cNvPr id="54" name="直線コネクタ 53"/>
        <xdr:cNvCxnSpPr/>
      </xdr:nvCxnSpPr>
      <xdr:spPr bwMode="auto">
        <a:xfrm flipV="1">
          <a:off x="3606800" y="2459092"/>
          <a:ext cx="698500" cy="2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33542</xdr:rowOff>
    </xdr:from>
    <xdr:to>
      <xdr:col>18</xdr:col>
      <xdr:colOff>177800</xdr:colOff>
      <xdr:row>14</xdr:row>
      <xdr:rowOff>89165</xdr:rowOff>
    </xdr:to>
    <xdr:cxnSp macro="">
      <xdr:nvCxnSpPr>
        <xdr:cNvPr id="57" name="直線コネクタ 56"/>
        <xdr:cNvCxnSpPr/>
      </xdr:nvCxnSpPr>
      <xdr:spPr bwMode="auto">
        <a:xfrm flipV="1">
          <a:off x="2908300" y="2481467"/>
          <a:ext cx="698500" cy="5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104726</xdr:rowOff>
    </xdr:from>
    <xdr:ext cx="762000" cy="259045"/>
    <xdr:sp macro="" textlink="">
      <xdr:nvSpPr>
        <xdr:cNvPr id="59" name="テキスト ボックス 58"/>
        <xdr:cNvSpPr txBox="1"/>
      </xdr:nvSpPr>
      <xdr:spPr>
        <a:xfrm>
          <a:off x="32258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65708</xdr:rowOff>
    </xdr:from>
    <xdr:ext cx="762000" cy="259045"/>
    <xdr:sp macro="" textlink="">
      <xdr:nvSpPr>
        <xdr:cNvPr id="61" name="テキスト ボックス 60"/>
        <xdr:cNvSpPr txBox="1"/>
      </xdr:nvSpPr>
      <xdr:spPr>
        <a:xfrm>
          <a:off x="2527300" y="28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166207</xdr:rowOff>
    </xdr:from>
    <xdr:to>
      <xdr:col>29</xdr:col>
      <xdr:colOff>177800</xdr:colOff>
      <xdr:row>13</xdr:row>
      <xdr:rowOff>96357</xdr:rowOff>
    </xdr:to>
    <xdr:sp macro="" textlink="">
      <xdr:nvSpPr>
        <xdr:cNvPr id="67" name="楕円 66"/>
        <xdr:cNvSpPr/>
      </xdr:nvSpPr>
      <xdr:spPr bwMode="auto">
        <a:xfrm>
          <a:off x="5600700" y="227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11284</xdr:rowOff>
    </xdr:from>
    <xdr:ext cx="762000" cy="259045"/>
    <xdr:sp macro="" textlink="">
      <xdr:nvSpPr>
        <xdr:cNvPr id="68" name="人口1人当たり決算額の推移該当値テキスト130"/>
        <xdr:cNvSpPr txBox="1"/>
      </xdr:nvSpPr>
      <xdr:spPr>
        <a:xfrm>
          <a:off x="5740400" y="21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29495</xdr:rowOff>
    </xdr:from>
    <xdr:to>
      <xdr:col>26</xdr:col>
      <xdr:colOff>101600</xdr:colOff>
      <xdr:row>13</xdr:row>
      <xdr:rowOff>131095</xdr:rowOff>
    </xdr:to>
    <xdr:sp macro="" textlink="">
      <xdr:nvSpPr>
        <xdr:cNvPr id="69" name="楕円 68"/>
        <xdr:cNvSpPr/>
      </xdr:nvSpPr>
      <xdr:spPr bwMode="auto">
        <a:xfrm>
          <a:off x="4953000" y="230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141272</xdr:rowOff>
    </xdr:from>
    <xdr:ext cx="736600" cy="259045"/>
    <xdr:sp macro="" textlink="">
      <xdr:nvSpPr>
        <xdr:cNvPr id="70" name="テキスト ボックス 69"/>
        <xdr:cNvSpPr txBox="1"/>
      </xdr:nvSpPr>
      <xdr:spPr>
        <a:xfrm>
          <a:off x="4622800" y="207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131817</xdr:rowOff>
    </xdr:from>
    <xdr:to>
      <xdr:col>22</xdr:col>
      <xdr:colOff>165100</xdr:colOff>
      <xdr:row>14</xdr:row>
      <xdr:rowOff>61967</xdr:rowOff>
    </xdr:to>
    <xdr:sp macro="" textlink="">
      <xdr:nvSpPr>
        <xdr:cNvPr id="71" name="楕円 70"/>
        <xdr:cNvSpPr/>
      </xdr:nvSpPr>
      <xdr:spPr bwMode="auto">
        <a:xfrm>
          <a:off x="4254500" y="24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72144</xdr:rowOff>
    </xdr:from>
    <xdr:ext cx="762000" cy="259045"/>
    <xdr:sp macro="" textlink="">
      <xdr:nvSpPr>
        <xdr:cNvPr id="72" name="テキスト ボックス 71"/>
        <xdr:cNvSpPr txBox="1"/>
      </xdr:nvSpPr>
      <xdr:spPr>
        <a:xfrm>
          <a:off x="3924300" y="217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154192</xdr:rowOff>
    </xdr:from>
    <xdr:to>
      <xdr:col>19</xdr:col>
      <xdr:colOff>38100</xdr:colOff>
      <xdr:row>14</xdr:row>
      <xdr:rowOff>84342</xdr:rowOff>
    </xdr:to>
    <xdr:sp macro="" textlink="">
      <xdr:nvSpPr>
        <xdr:cNvPr id="73" name="楕円 72"/>
        <xdr:cNvSpPr/>
      </xdr:nvSpPr>
      <xdr:spPr bwMode="auto">
        <a:xfrm>
          <a:off x="3556000" y="243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94519</xdr:rowOff>
    </xdr:from>
    <xdr:ext cx="762000" cy="259045"/>
    <xdr:sp macro="" textlink="">
      <xdr:nvSpPr>
        <xdr:cNvPr id="74" name="テキスト ボックス 73"/>
        <xdr:cNvSpPr txBox="1"/>
      </xdr:nvSpPr>
      <xdr:spPr>
        <a:xfrm>
          <a:off x="3225800" y="219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38365</xdr:rowOff>
    </xdr:from>
    <xdr:to>
      <xdr:col>15</xdr:col>
      <xdr:colOff>101600</xdr:colOff>
      <xdr:row>14</xdr:row>
      <xdr:rowOff>139965</xdr:rowOff>
    </xdr:to>
    <xdr:sp macro="" textlink="">
      <xdr:nvSpPr>
        <xdr:cNvPr id="75" name="楕円 74"/>
        <xdr:cNvSpPr/>
      </xdr:nvSpPr>
      <xdr:spPr bwMode="auto">
        <a:xfrm>
          <a:off x="2857500" y="248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150142</xdr:rowOff>
    </xdr:from>
    <xdr:ext cx="762000" cy="259045"/>
    <xdr:sp macro="" textlink="">
      <xdr:nvSpPr>
        <xdr:cNvPr id="76" name="テキスト ボックス 75"/>
        <xdr:cNvSpPr txBox="1"/>
      </xdr:nvSpPr>
      <xdr:spPr>
        <a:xfrm>
          <a:off x="2527300" y="22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94996</xdr:rowOff>
    </xdr:from>
    <xdr:to>
      <xdr:col>29</xdr:col>
      <xdr:colOff>127000</xdr:colOff>
      <xdr:row>34</xdr:row>
      <xdr:rowOff>126143</xdr:rowOff>
    </xdr:to>
    <xdr:cxnSp macro="">
      <xdr:nvCxnSpPr>
        <xdr:cNvPr id="109" name="直線コネクタ 108"/>
        <xdr:cNvCxnSpPr/>
      </xdr:nvCxnSpPr>
      <xdr:spPr bwMode="auto">
        <a:xfrm flipV="1">
          <a:off x="5003800" y="6362446"/>
          <a:ext cx="647700" cy="3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126143</xdr:rowOff>
    </xdr:from>
    <xdr:to>
      <xdr:col>26</xdr:col>
      <xdr:colOff>50800</xdr:colOff>
      <xdr:row>34</xdr:row>
      <xdr:rowOff>160033</xdr:rowOff>
    </xdr:to>
    <xdr:cxnSp macro="">
      <xdr:nvCxnSpPr>
        <xdr:cNvPr id="112" name="直線コネクタ 111"/>
        <xdr:cNvCxnSpPr/>
      </xdr:nvCxnSpPr>
      <xdr:spPr bwMode="auto">
        <a:xfrm flipV="1">
          <a:off x="4305300" y="6393593"/>
          <a:ext cx="698500" cy="3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138259</xdr:rowOff>
    </xdr:from>
    <xdr:to>
      <xdr:col>22</xdr:col>
      <xdr:colOff>114300</xdr:colOff>
      <xdr:row>34</xdr:row>
      <xdr:rowOff>160033</xdr:rowOff>
    </xdr:to>
    <xdr:cxnSp macro="">
      <xdr:nvCxnSpPr>
        <xdr:cNvPr id="115" name="直線コネクタ 114"/>
        <xdr:cNvCxnSpPr/>
      </xdr:nvCxnSpPr>
      <xdr:spPr bwMode="auto">
        <a:xfrm>
          <a:off x="3606800" y="6405709"/>
          <a:ext cx="698500" cy="21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138259</xdr:rowOff>
    </xdr:from>
    <xdr:to>
      <xdr:col>18</xdr:col>
      <xdr:colOff>177800</xdr:colOff>
      <xdr:row>34</xdr:row>
      <xdr:rowOff>195180</xdr:rowOff>
    </xdr:to>
    <xdr:cxnSp macro="">
      <xdr:nvCxnSpPr>
        <xdr:cNvPr id="118" name="直線コネクタ 117"/>
        <xdr:cNvCxnSpPr/>
      </xdr:nvCxnSpPr>
      <xdr:spPr bwMode="auto">
        <a:xfrm flipV="1">
          <a:off x="2908300" y="6405709"/>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278134</xdr:rowOff>
    </xdr:from>
    <xdr:ext cx="762000" cy="259045"/>
    <xdr:sp macro="" textlink="">
      <xdr:nvSpPr>
        <xdr:cNvPr id="120" name="テキスト ボックス 119"/>
        <xdr:cNvSpPr txBox="1"/>
      </xdr:nvSpPr>
      <xdr:spPr>
        <a:xfrm>
          <a:off x="3225800" y="654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246111</xdr:rowOff>
    </xdr:from>
    <xdr:ext cx="762000" cy="259045"/>
    <xdr:sp macro="" textlink="">
      <xdr:nvSpPr>
        <xdr:cNvPr id="122" name="テキスト ボックス 121"/>
        <xdr:cNvSpPr txBox="1"/>
      </xdr:nvSpPr>
      <xdr:spPr>
        <a:xfrm>
          <a:off x="2527300" y="651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44196</xdr:rowOff>
    </xdr:from>
    <xdr:to>
      <xdr:col>29</xdr:col>
      <xdr:colOff>177800</xdr:colOff>
      <xdr:row>34</xdr:row>
      <xdr:rowOff>145796</xdr:rowOff>
    </xdr:to>
    <xdr:sp macro="" textlink="">
      <xdr:nvSpPr>
        <xdr:cNvPr id="128" name="楕円 127"/>
        <xdr:cNvSpPr/>
      </xdr:nvSpPr>
      <xdr:spPr bwMode="auto">
        <a:xfrm>
          <a:off x="5600700" y="631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232173</xdr:rowOff>
    </xdr:from>
    <xdr:ext cx="762000" cy="259045"/>
    <xdr:sp macro="" textlink="">
      <xdr:nvSpPr>
        <xdr:cNvPr id="129" name="人口1人当たり決算額の推移該当値テキスト445"/>
        <xdr:cNvSpPr txBox="1"/>
      </xdr:nvSpPr>
      <xdr:spPr>
        <a:xfrm>
          <a:off x="5740400" y="615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75343</xdr:rowOff>
    </xdr:from>
    <xdr:to>
      <xdr:col>26</xdr:col>
      <xdr:colOff>101600</xdr:colOff>
      <xdr:row>34</xdr:row>
      <xdr:rowOff>176943</xdr:rowOff>
    </xdr:to>
    <xdr:sp macro="" textlink="">
      <xdr:nvSpPr>
        <xdr:cNvPr id="130" name="楕円 129"/>
        <xdr:cNvSpPr/>
      </xdr:nvSpPr>
      <xdr:spPr bwMode="auto">
        <a:xfrm>
          <a:off x="4953000" y="63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187120</xdr:rowOff>
    </xdr:from>
    <xdr:ext cx="736600" cy="259045"/>
    <xdr:sp macro="" textlink="">
      <xdr:nvSpPr>
        <xdr:cNvPr id="131" name="テキスト ボックス 130"/>
        <xdr:cNvSpPr txBox="1"/>
      </xdr:nvSpPr>
      <xdr:spPr>
        <a:xfrm>
          <a:off x="4622800" y="6111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109233</xdr:rowOff>
    </xdr:from>
    <xdr:to>
      <xdr:col>22</xdr:col>
      <xdr:colOff>165100</xdr:colOff>
      <xdr:row>34</xdr:row>
      <xdr:rowOff>210833</xdr:rowOff>
    </xdr:to>
    <xdr:sp macro="" textlink="">
      <xdr:nvSpPr>
        <xdr:cNvPr id="132" name="楕円 131"/>
        <xdr:cNvSpPr/>
      </xdr:nvSpPr>
      <xdr:spPr bwMode="auto">
        <a:xfrm>
          <a:off x="4254500" y="637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221010</xdr:rowOff>
    </xdr:from>
    <xdr:ext cx="762000" cy="259045"/>
    <xdr:sp macro="" textlink="">
      <xdr:nvSpPr>
        <xdr:cNvPr id="133" name="テキスト ボックス 132"/>
        <xdr:cNvSpPr txBox="1"/>
      </xdr:nvSpPr>
      <xdr:spPr>
        <a:xfrm>
          <a:off x="3924300" y="614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87459</xdr:rowOff>
    </xdr:from>
    <xdr:to>
      <xdr:col>19</xdr:col>
      <xdr:colOff>38100</xdr:colOff>
      <xdr:row>34</xdr:row>
      <xdr:rowOff>189059</xdr:rowOff>
    </xdr:to>
    <xdr:sp macro="" textlink="">
      <xdr:nvSpPr>
        <xdr:cNvPr id="134" name="楕円 133"/>
        <xdr:cNvSpPr/>
      </xdr:nvSpPr>
      <xdr:spPr bwMode="auto">
        <a:xfrm>
          <a:off x="3556000" y="635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199236</xdr:rowOff>
    </xdr:from>
    <xdr:ext cx="762000" cy="259045"/>
    <xdr:sp macro="" textlink="">
      <xdr:nvSpPr>
        <xdr:cNvPr id="135" name="テキスト ボックス 134"/>
        <xdr:cNvSpPr txBox="1"/>
      </xdr:nvSpPr>
      <xdr:spPr>
        <a:xfrm>
          <a:off x="3225800" y="612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144380</xdr:rowOff>
    </xdr:from>
    <xdr:to>
      <xdr:col>15</xdr:col>
      <xdr:colOff>101600</xdr:colOff>
      <xdr:row>34</xdr:row>
      <xdr:rowOff>245980</xdr:rowOff>
    </xdr:to>
    <xdr:sp macro="" textlink="">
      <xdr:nvSpPr>
        <xdr:cNvPr id="136" name="楕円 135"/>
        <xdr:cNvSpPr/>
      </xdr:nvSpPr>
      <xdr:spPr bwMode="auto">
        <a:xfrm>
          <a:off x="2857500" y="64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256157</xdr:rowOff>
    </xdr:from>
    <xdr:ext cx="762000" cy="259045"/>
    <xdr:sp macro="" textlink="">
      <xdr:nvSpPr>
        <xdr:cNvPr id="137" name="テキスト ボックス 136"/>
        <xdr:cNvSpPr txBox="1"/>
      </xdr:nvSpPr>
      <xdr:spPr>
        <a:xfrm>
          <a:off x="2527300" y="61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93302</xdr:rowOff>
    </xdr:from>
    <xdr:to>
      <xdr:col>24</xdr:col>
      <xdr:colOff>63500</xdr:colOff>
      <xdr:row>31</xdr:row>
      <xdr:rowOff>125893</xdr:rowOff>
    </xdr:to>
    <xdr:cxnSp macro="">
      <xdr:nvCxnSpPr>
        <xdr:cNvPr id="61" name="直線コネクタ 60"/>
        <xdr:cNvCxnSpPr/>
      </xdr:nvCxnSpPr>
      <xdr:spPr>
        <a:xfrm flipV="1">
          <a:off x="3797300" y="5408252"/>
          <a:ext cx="8382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125893</xdr:rowOff>
    </xdr:from>
    <xdr:to>
      <xdr:col>19</xdr:col>
      <xdr:colOff>177800</xdr:colOff>
      <xdr:row>31</xdr:row>
      <xdr:rowOff>155542</xdr:rowOff>
    </xdr:to>
    <xdr:cxnSp macro="">
      <xdr:nvCxnSpPr>
        <xdr:cNvPr id="64" name="直線コネクタ 63"/>
        <xdr:cNvCxnSpPr/>
      </xdr:nvCxnSpPr>
      <xdr:spPr>
        <a:xfrm flipV="1">
          <a:off x="2908300" y="5440843"/>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155542</xdr:rowOff>
    </xdr:from>
    <xdr:to>
      <xdr:col>15</xdr:col>
      <xdr:colOff>50800</xdr:colOff>
      <xdr:row>31</xdr:row>
      <xdr:rowOff>158811</xdr:rowOff>
    </xdr:to>
    <xdr:cxnSp macro="">
      <xdr:nvCxnSpPr>
        <xdr:cNvPr id="67" name="直線コネクタ 66"/>
        <xdr:cNvCxnSpPr/>
      </xdr:nvCxnSpPr>
      <xdr:spPr>
        <a:xfrm flipV="1">
          <a:off x="2019300" y="5470492"/>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158811</xdr:rowOff>
    </xdr:from>
    <xdr:to>
      <xdr:col>10</xdr:col>
      <xdr:colOff>114300</xdr:colOff>
      <xdr:row>32</xdr:row>
      <xdr:rowOff>80691</xdr:rowOff>
    </xdr:to>
    <xdr:cxnSp macro="">
      <xdr:nvCxnSpPr>
        <xdr:cNvPr id="70" name="直線コネクタ 69"/>
        <xdr:cNvCxnSpPr/>
      </xdr:nvCxnSpPr>
      <xdr:spPr>
        <a:xfrm flipV="1">
          <a:off x="1130300" y="5473761"/>
          <a:ext cx="889000" cy="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42502</xdr:rowOff>
    </xdr:from>
    <xdr:to>
      <xdr:col>24</xdr:col>
      <xdr:colOff>114300</xdr:colOff>
      <xdr:row>31</xdr:row>
      <xdr:rowOff>144102</xdr:rowOff>
    </xdr:to>
    <xdr:sp macro="" textlink="">
      <xdr:nvSpPr>
        <xdr:cNvPr id="80" name="楕円 79"/>
        <xdr:cNvSpPr/>
      </xdr:nvSpPr>
      <xdr:spPr>
        <a:xfrm>
          <a:off x="4584700" y="53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166979</xdr:rowOff>
    </xdr:from>
    <xdr:ext cx="599010" cy="259045"/>
    <xdr:sp macro="" textlink="">
      <xdr:nvSpPr>
        <xdr:cNvPr id="81" name="人件費該当値テキスト"/>
        <xdr:cNvSpPr txBox="1"/>
      </xdr:nvSpPr>
      <xdr:spPr>
        <a:xfrm>
          <a:off x="4686300" y="531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75093</xdr:rowOff>
    </xdr:from>
    <xdr:to>
      <xdr:col>20</xdr:col>
      <xdr:colOff>38100</xdr:colOff>
      <xdr:row>32</xdr:row>
      <xdr:rowOff>5243</xdr:rowOff>
    </xdr:to>
    <xdr:sp macro="" textlink="">
      <xdr:nvSpPr>
        <xdr:cNvPr id="82" name="楕円 81"/>
        <xdr:cNvSpPr/>
      </xdr:nvSpPr>
      <xdr:spPr>
        <a:xfrm>
          <a:off x="3746500" y="53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21770</xdr:rowOff>
    </xdr:from>
    <xdr:ext cx="599010" cy="259045"/>
    <xdr:sp macro="" textlink="">
      <xdr:nvSpPr>
        <xdr:cNvPr id="83" name="テキスト ボックス 82"/>
        <xdr:cNvSpPr txBox="1"/>
      </xdr:nvSpPr>
      <xdr:spPr>
        <a:xfrm>
          <a:off x="3497795" y="51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104742</xdr:rowOff>
    </xdr:from>
    <xdr:to>
      <xdr:col>15</xdr:col>
      <xdr:colOff>101600</xdr:colOff>
      <xdr:row>32</xdr:row>
      <xdr:rowOff>34892</xdr:rowOff>
    </xdr:to>
    <xdr:sp macro="" textlink="">
      <xdr:nvSpPr>
        <xdr:cNvPr id="84" name="楕円 83"/>
        <xdr:cNvSpPr/>
      </xdr:nvSpPr>
      <xdr:spPr>
        <a:xfrm>
          <a:off x="2857500" y="54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51419</xdr:rowOff>
    </xdr:from>
    <xdr:ext cx="599010" cy="259045"/>
    <xdr:sp macro="" textlink="">
      <xdr:nvSpPr>
        <xdr:cNvPr id="85" name="テキスト ボックス 84"/>
        <xdr:cNvSpPr txBox="1"/>
      </xdr:nvSpPr>
      <xdr:spPr>
        <a:xfrm>
          <a:off x="2608795" y="51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108011</xdr:rowOff>
    </xdr:from>
    <xdr:to>
      <xdr:col>10</xdr:col>
      <xdr:colOff>165100</xdr:colOff>
      <xdr:row>32</xdr:row>
      <xdr:rowOff>38161</xdr:rowOff>
    </xdr:to>
    <xdr:sp macro="" textlink="">
      <xdr:nvSpPr>
        <xdr:cNvPr id="86" name="楕円 85"/>
        <xdr:cNvSpPr/>
      </xdr:nvSpPr>
      <xdr:spPr>
        <a:xfrm>
          <a:off x="1968500" y="54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54688</xdr:rowOff>
    </xdr:from>
    <xdr:ext cx="599010" cy="259045"/>
    <xdr:sp macro="" textlink="">
      <xdr:nvSpPr>
        <xdr:cNvPr id="87" name="テキスト ボックス 86"/>
        <xdr:cNvSpPr txBox="1"/>
      </xdr:nvSpPr>
      <xdr:spPr>
        <a:xfrm>
          <a:off x="1719795" y="5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29891</xdr:rowOff>
    </xdr:from>
    <xdr:to>
      <xdr:col>6</xdr:col>
      <xdr:colOff>38100</xdr:colOff>
      <xdr:row>32</xdr:row>
      <xdr:rowOff>131491</xdr:rowOff>
    </xdr:to>
    <xdr:sp macro="" textlink="">
      <xdr:nvSpPr>
        <xdr:cNvPr id="88" name="楕円 87"/>
        <xdr:cNvSpPr/>
      </xdr:nvSpPr>
      <xdr:spPr>
        <a:xfrm>
          <a:off x="1079500" y="55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148018</xdr:rowOff>
    </xdr:from>
    <xdr:ext cx="599010" cy="259045"/>
    <xdr:sp macro="" textlink="">
      <xdr:nvSpPr>
        <xdr:cNvPr id="89" name="テキスト ボックス 88"/>
        <xdr:cNvSpPr txBox="1"/>
      </xdr:nvSpPr>
      <xdr:spPr>
        <a:xfrm>
          <a:off x="830795" y="52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150281</xdr:rowOff>
    </xdr:from>
    <xdr:to>
      <xdr:col>24</xdr:col>
      <xdr:colOff>63500</xdr:colOff>
      <xdr:row>55</xdr:row>
      <xdr:rowOff>164667</xdr:rowOff>
    </xdr:to>
    <xdr:cxnSp macro="">
      <xdr:nvCxnSpPr>
        <xdr:cNvPr id="120" name="直線コネクタ 119"/>
        <xdr:cNvCxnSpPr/>
      </xdr:nvCxnSpPr>
      <xdr:spPr>
        <a:xfrm>
          <a:off x="3797300" y="9580031"/>
          <a:ext cx="8382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139350</xdr:rowOff>
    </xdr:from>
    <xdr:to>
      <xdr:col>19</xdr:col>
      <xdr:colOff>177800</xdr:colOff>
      <xdr:row>55</xdr:row>
      <xdr:rowOff>150281</xdr:rowOff>
    </xdr:to>
    <xdr:cxnSp macro="">
      <xdr:nvCxnSpPr>
        <xdr:cNvPr id="123" name="直線コネクタ 122"/>
        <xdr:cNvCxnSpPr/>
      </xdr:nvCxnSpPr>
      <xdr:spPr>
        <a:xfrm>
          <a:off x="2908300" y="9569100"/>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139350</xdr:rowOff>
    </xdr:from>
    <xdr:to>
      <xdr:col>15</xdr:col>
      <xdr:colOff>50800</xdr:colOff>
      <xdr:row>56</xdr:row>
      <xdr:rowOff>45344</xdr:rowOff>
    </xdr:to>
    <xdr:cxnSp macro="">
      <xdr:nvCxnSpPr>
        <xdr:cNvPr id="126" name="直線コネクタ 125"/>
        <xdr:cNvCxnSpPr/>
      </xdr:nvCxnSpPr>
      <xdr:spPr>
        <a:xfrm flipV="1">
          <a:off x="2019300" y="9569100"/>
          <a:ext cx="889000" cy="7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45344</xdr:rowOff>
    </xdr:from>
    <xdr:to>
      <xdr:col>10</xdr:col>
      <xdr:colOff>114300</xdr:colOff>
      <xdr:row>56</xdr:row>
      <xdr:rowOff>79255</xdr:rowOff>
    </xdr:to>
    <xdr:cxnSp macro="">
      <xdr:nvCxnSpPr>
        <xdr:cNvPr id="129" name="直線コネクタ 128"/>
        <xdr:cNvCxnSpPr/>
      </xdr:nvCxnSpPr>
      <xdr:spPr>
        <a:xfrm flipV="1">
          <a:off x="1130300" y="9646544"/>
          <a:ext cx="8890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79845</xdr:rowOff>
    </xdr:from>
    <xdr:ext cx="599010" cy="259045"/>
    <xdr:sp macro="" textlink="">
      <xdr:nvSpPr>
        <xdr:cNvPr id="131" name="テキスト ボックス 130"/>
        <xdr:cNvSpPr txBox="1"/>
      </xdr:nvSpPr>
      <xdr:spPr>
        <a:xfrm>
          <a:off x="1719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85755</xdr:rowOff>
    </xdr:from>
    <xdr:ext cx="599010" cy="259045"/>
    <xdr:sp macro="" textlink="">
      <xdr:nvSpPr>
        <xdr:cNvPr id="133" name="テキスト ボックス 132"/>
        <xdr:cNvSpPr txBox="1"/>
      </xdr:nvSpPr>
      <xdr:spPr>
        <a:xfrm>
          <a:off x="830795" y="98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113867</xdr:rowOff>
    </xdr:from>
    <xdr:to>
      <xdr:col>24</xdr:col>
      <xdr:colOff>114300</xdr:colOff>
      <xdr:row>56</xdr:row>
      <xdr:rowOff>44017</xdr:rowOff>
    </xdr:to>
    <xdr:sp macro="" textlink="">
      <xdr:nvSpPr>
        <xdr:cNvPr id="139" name="楕円 138"/>
        <xdr:cNvSpPr/>
      </xdr:nvSpPr>
      <xdr:spPr>
        <a:xfrm>
          <a:off x="4584700" y="9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136744</xdr:rowOff>
    </xdr:from>
    <xdr:ext cx="599010" cy="259045"/>
    <xdr:sp macro="" textlink="">
      <xdr:nvSpPr>
        <xdr:cNvPr id="140" name="物件費該当値テキスト"/>
        <xdr:cNvSpPr txBox="1"/>
      </xdr:nvSpPr>
      <xdr:spPr>
        <a:xfrm>
          <a:off x="4686300" y="939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99481</xdr:rowOff>
    </xdr:from>
    <xdr:to>
      <xdr:col>20</xdr:col>
      <xdr:colOff>38100</xdr:colOff>
      <xdr:row>56</xdr:row>
      <xdr:rowOff>29631</xdr:rowOff>
    </xdr:to>
    <xdr:sp macro="" textlink="">
      <xdr:nvSpPr>
        <xdr:cNvPr id="141" name="楕円 140"/>
        <xdr:cNvSpPr/>
      </xdr:nvSpPr>
      <xdr:spPr>
        <a:xfrm>
          <a:off x="37465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46158</xdr:rowOff>
    </xdr:from>
    <xdr:ext cx="599010" cy="259045"/>
    <xdr:sp macro="" textlink="">
      <xdr:nvSpPr>
        <xdr:cNvPr id="142" name="テキスト ボックス 141"/>
        <xdr:cNvSpPr txBox="1"/>
      </xdr:nvSpPr>
      <xdr:spPr>
        <a:xfrm>
          <a:off x="3497795" y="930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88550</xdr:rowOff>
    </xdr:from>
    <xdr:to>
      <xdr:col>15</xdr:col>
      <xdr:colOff>101600</xdr:colOff>
      <xdr:row>56</xdr:row>
      <xdr:rowOff>18700</xdr:rowOff>
    </xdr:to>
    <xdr:sp macro="" textlink="">
      <xdr:nvSpPr>
        <xdr:cNvPr id="143" name="楕円 142"/>
        <xdr:cNvSpPr/>
      </xdr:nvSpPr>
      <xdr:spPr>
        <a:xfrm>
          <a:off x="2857500" y="95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35227</xdr:rowOff>
    </xdr:from>
    <xdr:ext cx="599010" cy="259045"/>
    <xdr:sp macro="" textlink="">
      <xdr:nvSpPr>
        <xdr:cNvPr id="144" name="テキスト ボックス 143"/>
        <xdr:cNvSpPr txBox="1"/>
      </xdr:nvSpPr>
      <xdr:spPr>
        <a:xfrm>
          <a:off x="2608795" y="929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165994</xdr:rowOff>
    </xdr:from>
    <xdr:to>
      <xdr:col>10</xdr:col>
      <xdr:colOff>165100</xdr:colOff>
      <xdr:row>56</xdr:row>
      <xdr:rowOff>96144</xdr:rowOff>
    </xdr:to>
    <xdr:sp macro="" textlink="">
      <xdr:nvSpPr>
        <xdr:cNvPr id="145" name="楕円 144"/>
        <xdr:cNvSpPr/>
      </xdr:nvSpPr>
      <xdr:spPr>
        <a:xfrm>
          <a:off x="1968500" y="9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112671</xdr:rowOff>
    </xdr:from>
    <xdr:ext cx="599010" cy="259045"/>
    <xdr:sp macro="" textlink="">
      <xdr:nvSpPr>
        <xdr:cNvPr id="146" name="テキスト ボックス 145"/>
        <xdr:cNvSpPr txBox="1"/>
      </xdr:nvSpPr>
      <xdr:spPr>
        <a:xfrm>
          <a:off x="1719795" y="937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28455</xdr:rowOff>
    </xdr:from>
    <xdr:to>
      <xdr:col>6</xdr:col>
      <xdr:colOff>38100</xdr:colOff>
      <xdr:row>56</xdr:row>
      <xdr:rowOff>130055</xdr:rowOff>
    </xdr:to>
    <xdr:sp macro="" textlink="">
      <xdr:nvSpPr>
        <xdr:cNvPr id="147" name="楕円 146"/>
        <xdr:cNvSpPr/>
      </xdr:nvSpPr>
      <xdr:spPr>
        <a:xfrm>
          <a:off x="1079500" y="96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146582</xdr:rowOff>
    </xdr:from>
    <xdr:ext cx="599010" cy="259045"/>
    <xdr:sp macro="" textlink="">
      <xdr:nvSpPr>
        <xdr:cNvPr id="148" name="テキスト ボックス 147"/>
        <xdr:cNvSpPr txBox="1"/>
      </xdr:nvSpPr>
      <xdr:spPr>
        <a:xfrm>
          <a:off x="830795" y="940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130270</xdr:rowOff>
    </xdr:from>
    <xdr:to>
      <xdr:col>24</xdr:col>
      <xdr:colOff>63500</xdr:colOff>
      <xdr:row>77</xdr:row>
      <xdr:rowOff>158693</xdr:rowOff>
    </xdr:to>
    <xdr:cxnSp macro="">
      <xdr:nvCxnSpPr>
        <xdr:cNvPr id="177" name="直線コネクタ 176"/>
        <xdr:cNvCxnSpPr/>
      </xdr:nvCxnSpPr>
      <xdr:spPr>
        <a:xfrm>
          <a:off x="3797300" y="13331920"/>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130270</xdr:rowOff>
    </xdr:from>
    <xdr:to>
      <xdr:col>19</xdr:col>
      <xdr:colOff>177800</xdr:colOff>
      <xdr:row>77</xdr:row>
      <xdr:rowOff>142063</xdr:rowOff>
    </xdr:to>
    <xdr:cxnSp macro="">
      <xdr:nvCxnSpPr>
        <xdr:cNvPr id="180" name="直線コネクタ 179"/>
        <xdr:cNvCxnSpPr/>
      </xdr:nvCxnSpPr>
      <xdr:spPr>
        <a:xfrm flipV="1">
          <a:off x="2908300" y="13331920"/>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105163</xdr:rowOff>
    </xdr:from>
    <xdr:to>
      <xdr:col>15</xdr:col>
      <xdr:colOff>50800</xdr:colOff>
      <xdr:row>77</xdr:row>
      <xdr:rowOff>142063</xdr:rowOff>
    </xdr:to>
    <xdr:cxnSp macro="">
      <xdr:nvCxnSpPr>
        <xdr:cNvPr id="183" name="直線コネクタ 182"/>
        <xdr:cNvCxnSpPr/>
      </xdr:nvCxnSpPr>
      <xdr:spPr>
        <a:xfrm>
          <a:off x="2019300" y="13306813"/>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105163</xdr:rowOff>
    </xdr:from>
    <xdr:to>
      <xdr:col>10</xdr:col>
      <xdr:colOff>114300</xdr:colOff>
      <xdr:row>77</xdr:row>
      <xdr:rowOff>144405</xdr:rowOff>
    </xdr:to>
    <xdr:cxnSp macro="">
      <xdr:nvCxnSpPr>
        <xdr:cNvPr id="186" name="直線コネクタ 185"/>
        <xdr:cNvCxnSpPr/>
      </xdr:nvCxnSpPr>
      <xdr:spPr>
        <a:xfrm flipV="1">
          <a:off x="1130300" y="13306813"/>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153719</xdr:rowOff>
    </xdr:from>
    <xdr:ext cx="534377" cy="259045"/>
    <xdr:sp macro="" textlink="">
      <xdr:nvSpPr>
        <xdr:cNvPr id="188" name="テキスト ボックス 187"/>
        <xdr:cNvSpPr txBox="1"/>
      </xdr:nvSpPr>
      <xdr:spPr>
        <a:xfrm>
          <a:off x="1752111" y="133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107893</xdr:rowOff>
    </xdr:from>
    <xdr:to>
      <xdr:col>24</xdr:col>
      <xdr:colOff>114300</xdr:colOff>
      <xdr:row>78</xdr:row>
      <xdr:rowOff>38043</xdr:rowOff>
    </xdr:to>
    <xdr:sp macro="" textlink="">
      <xdr:nvSpPr>
        <xdr:cNvPr id="196" name="楕円 195"/>
        <xdr:cNvSpPr/>
      </xdr:nvSpPr>
      <xdr:spPr>
        <a:xfrm>
          <a:off x="45847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130770</xdr:rowOff>
    </xdr:from>
    <xdr:ext cx="534377" cy="259045"/>
    <xdr:sp macro="" textlink="">
      <xdr:nvSpPr>
        <xdr:cNvPr id="197" name="維持補修費該当値テキスト"/>
        <xdr:cNvSpPr txBox="1"/>
      </xdr:nvSpPr>
      <xdr:spPr>
        <a:xfrm>
          <a:off x="4686300" y="131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79470</xdr:rowOff>
    </xdr:from>
    <xdr:to>
      <xdr:col>20</xdr:col>
      <xdr:colOff>38100</xdr:colOff>
      <xdr:row>78</xdr:row>
      <xdr:rowOff>9620</xdr:rowOff>
    </xdr:to>
    <xdr:sp macro="" textlink="">
      <xdr:nvSpPr>
        <xdr:cNvPr id="198" name="楕円 197"/>
        <xdr:cNvSpPr/>
      </xdr:nvSpPr>
      <xdr:spPr>
        <a:xfrm>
          <a:off x="3746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26147</xdr:rowOff>
    </xdr:from>
    <xdr:ext cx="534377" cy="259045"/>
    <xdr:sp macro="" textlink="">
      <xdr:nvSpPr>
        <xdr:cNvPr id="199" name="テキスト ボックス 198"/>
        <xdr:cNvSpPr txBox="1"/>
      </xdr:nvSpPr>
      <xdr:spPr>
        <a:xfrm>
          <a:off x="3530111" y="130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91263</xdr:rowOff>
    </xdr:from>
    <xdr:to>
      <xdr:col>15</xdr:col>
      <xdr:colOff>101600</xdr:colOff>
      <xdr:row>78</xdr:row>
      <xdr:rowOff>21413</xdr:rowOff>
    </xdr:to>
    <xdr:sp macro="" textlink="">
      <xdr:nvSpPr>
        <xdr:cNvPr id="200" name="楕円 199"/>
        <xdr:cNvSpPr/>
      </xdr:nvSpPr>
      <xdr:spPr>
        <a:xfrm>
          <a:off x="2857500" y="132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37940</xdr:rowOff>
    </xdr:from>
    <xdr:ext cx="534377" cy="259045"/>
    <xdr:sp macro="" textlink="">
      <xdr:nvSpPr>
        <xdr:cNvPr id="201" name="テキスト ボックス 200"/>
        <xdr:cNvSpPr txBox="1"/>
      </xdr:nvSpPr>
      <xdr:spPr>
        <a:xfrm>
          <a:off x="2641111" y="130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54363</xdr:rowOff>
    </xdr:from>
    <xdr:to>
      <xdr:col>10</xdr:col>
      <xdr:colOff>165100</xdr:colOff>
      <xdr:row>77</xdr:row>
      <xdr:rowOff>155963</xdr:rowOff>
    </xdr:to>
    <xdr:sp macro="" textlink="">
      <xdr:nvSpPr>
        <xdr:cNvPr id="202" name="楕円 201"/>
        <xdr:cNvSpPr/>
      </xdr:nvSpPr>
      <xdr:spPr>
        <a:xfrm>
          <a:off x="1968500" y="13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1040</xdr:rowOff>
    </xdr:from>
    <xdr:ext cx="534377" cy="259045"/>
    <xdr:sp macro="" textlink="">
      <xdr:nvSpPr>
        <xdr:cNvPr id="203" name="テキスト ボックス 202"/>
        <xdr:cNvSpPr txBox="1"/>
      </xdr:nvSpPr>
      <xdr:spPr>
        <a:xfrm>
          <a:off x="1752111" y="130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93605</xdr:rowOff>
    </xdr:from>
    <xdr:to>
      <xdr:col>6</xdr:col>
      <xdr:colOff>38100</xdr:colOff>
      <xdr:row>78</xdr:row>
      <xdr:rowOff>23755</xdr:rowOff>
    </xdr:to>
    <xdr:sp macro="" textlink="">
      <xdr:nvSpPr>
        <xdr:cNvPr id="204" name="楕円 203"/>
        <xdr:cNvSpPr/>
      </xdr:nvSpPr>
      <xdr:spPr>
        <a:xfrm>
          <a:off x="1079500" y="13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14882</xdr:rowOff>
    </xdr:from>
    <xdr:ext cx="534377" cy="259045"/>
    <xdr:sp macro="" textlink="">
      <xdr:nvSpPr>
        <xdr:cNvPr id="205" name="テキスト ボックス 204"/>
        <xdr:cNvSpPr txBox="1"/>
      </xdr:nvSpPr>
      <xdr:spPr>
        <a:xfrm>
          <a:off x="863111" y="133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88151</xdr:rowOff>
    </xdr:from>
    <xdr:to>
      <xdr:col>24</xdr:col>
      <xdr:colOff>63500</xdr:colOff>
      <xdr:row>97</xdr:row>
      <xdr:rowOff>115453</xdr:rowOff>
    </xdr:to>
    <xdr:cxnSp macro="">
      <xdr:nvCxnSpPr>
        <xdr:cNvPr id="239" name="直線コネクタ 238"/>
        <xdr:cNvCxnSpPr/>
      </xdr:nvCxnSpPr>
      <xdr:spPr>
        <a:xfrm>
          <a:off x="3797300" y="16718801"/>
          <a:ext cx="8382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8513</xdr:rowOff>
    </xdr:from>
    <xdr:to>
      <xdr:col>19</xdr:col>
      <xdr:colOff>177800</xdr:colOff>
      <xdr:row>97</xdr:row>
      <xdr:rowOff>88151</xdr:rowOff>
    </xdr:to>
    <xdr:cxnSp macro="">
      <xdr:nvCxnSpPr>
        <xdr:cNvPr id="242" name="直線コネクタ 241"/>
        <xdr:cNvCxnSpPr/>
      </xdr:nvCxnSpPr>
      <xdr:spPr>
        <a:xfrm>
          <a:off x="2908300" y="16639163"/>
          <a:ext cx="889000" cy="7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8513</xdr:rowOff>
    </xdr:from>
    <xdr:to>
      <xdr:col>15</xdr:col>
      <xdr:colOff>50800</xdr:colOff>
      <xdr:row>97</xdr:row>
      <xdr:rowOff>19985</xdr:rowOff>
    </xdr:to>
    <xdr:cxnSp macro="">
      <xdr:nvCxnSpPr>
        <xdr:cNvPr id="245" name="直線コネクタ 244"/>
        <xdr:cNvCxnSpPr/>
      </xdr:nvCxnSpPr>
      <xdr:spPr>
        <a:xfrm flipV="1">
          <a:off x="2019300" y="16639163"/>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19985</xdr:rowOff>
    </xdr:from>
    <xdr:to>
      <xdr:col>10</xdr:col>
      <xdr:colOff>114300</xdr:colOff>
      <xdr:row>97</xdr:row>
      <xdr:rowOff>46889</xdr:rowOff>
    </xdr:to>
    <xdr:cxnSp macro="">
      <xdr:nvCxnSpPr>
        <xdr:cNvPr id="248" name="直線コネクタ 247"/>
        <xdr:cNvCxnSpPr/>
      </xdr:nvCxnSpPr>
      <xdr:spPr>
        <a:xfrm flipV="1">
          <a:off x="1130300" y="16650635"/>
          <a:ext cx="889000" cy="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64653</xdr:rowOff>
    </xdr:from>
    <xdr:to>
      <xdr:col>24</xdr:col>
      <xdr:colOff>114300</xdr:colOff>
      <xdr:row>97</xdr:row>
      <xdr:rowOff>166253</xdr:rowOff>
    </xdr:to>
    <xdr:sp macro="" textlink="">
      <xdr:nvSpPr>
        <xdr:cNvPr id="258" name="楕円 257"/>
        <xdr:cNvSpPr/>
      </xdr:nvSpPr>
      <xdr:spPr>
        <a:xfrm>
          <a:off x="4584700" y="166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43080</xdr:rowOff>
    </xdr:from>
    <xdr:ext cx="534377" cy="259045"/>
    <xdr:sp macro="" textlink="">
      <xdr:nvSpPr>
        <xdr:cNvPr id="259" name="扶助費該当値テキスト"/>
        <xdr:cNvSpPr txBox="1"/>
      </xdr:nvSpPr>
      <xdr:spPr>
        <a:xfrm>
          <a:off x="4686300" y="166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37351</xdr:rowOff>
    </xdr:from>
    <xdr:to>
      <xdr:col>20</xdr:col>
      <xdr:colOff>38100</xdr:colOff>
      <xdr:row>97</xdr:row>
      <xdr:rowOff>138951</xdr:rowOff>
    </xdr:to>
    <xdr:sp macro="" textlink="">
      <xdr:nvSpPr>
        <xdr:cNvPr id="260" name="楕円 259"/>
        <xdr:cNvSpPr/>
      </xdr:nvSpPr>
      <xdr:spPr>
        <a:xfrm>
          <a:off x="37465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130078</xdr:rowOff>
    </xdr:from>
    <xdr:ext cx="534377" cy="259045"/>
    <xdr:sp macro="" textlink="">
      <xdr:nvSpPr>
        <xdr:cNvPr id="261" name="テキスト ボックス 260"/>
        <xdr:cNvSpPr txBox="1"/>
      </xdr:nvSpPr>
      <xdr:spPr>
        <a:xfrm>
          <a:off x="3530111" y="167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129163</xdr:rowOff>
    </xdr:from>
    <xdr:to>
      <xdr:col>15</xdr:col>
      <xdr:colOff>101600</xdr:colOff>
      <xdr:row>97</xdr:row>
      <xdr:rowOff>59313</xdr:rowOff>
    </xdr:to>
    <xdr:sp macro="" textlink="">
      <xdr:nvSpPr>
        <xdr:cNvPr id="262" name="楕円 261"/>
        <xdr:cNvSpPr/>
      </xdr:nvSpPr>
      <xdr:spPr>
        <a:xfrm>
          <a:off x="2857500" y="165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50440</xdr:rowOff>
    </xdr:from>
    <xdr:ext cx="534377" cy="259045"/>
    <xdr:sp macro="" textlink="">
      <xdr:nvSpPr>
        <xdr:cNvPr id="263" name="テキスト ボックス 262"/>
        <xdr:cNvSpPr txBox="1"/>
      </xdr:nvSpPr>
      <xdr:spPr>
        <a:xfrm>
          <a:off x="2641111" y="1668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140635</xdr:rowOff>
    </xdr:from>
    <xdr:to>
      <xdr:col>10</xdr:col>
      <xdr:colOff>165100</xdr:colOff>
      <xdr:row>97</xdr:row>
      <xdr:rowOff>70785</xdr:rowOff>
    </xdr:to>
    <xdr:sp macro="" textlink="">
      <xdr:nvSpPr>
        <xdr:cNvPr id="264" name="楕円 263"/>
        <xdr:cNvSpPr/>
      </xdr:nvSpPr>
      <xdr:spPr>
        <a:xfrm>
          <a:off x="1968500" y="165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61912</xdr:rowOff>
    </xdr:from>
    <xdr:ext cx="534377" cy="259045"/>
    <xdr:sp macro="" textlink="">
      <xdr:nvSpPr>
        <xdr:cNvPr id="265" name="テキスト ボックス 264"/>
        <xdr:cNvSpPr txBox="1"/>
      </xdr:nvSpPr>
      <xdr:spPr>
        <a:xfrm>
          <a:off x="1752111" y="166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167539</xdr:rowOff>
    </xdr:from>
    <xdr:to>
      <xdr:col>6</xdr:col>
      <xdr:colOff>38100</xdr:colOff>
      <xdr:row>97</xdr:row>
      <xdr:rowOff>97689</xdr:rowOff>
    </xdr:to>
    <xdr:sp macro="" textlink="">
      <xdr:nvSpPr>
        <xdr:cNvPr id="266" name="楕円 265"/>
        <xdr:cNvSpPr/>
      </xdr:nvSpPr>
      <xdr:spPr>
        <a:xfrm>
          <a:off x="1079500" y="166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88816</xdr:rowOff>
    </xdr:from>
    <xdr:ext cx="534377" cy="259045"/>
    <xdr:sp macro="" textlink="">
      <xdr:nvSpPr>
        <xdr:cNvPr id="267" name="テキスト ボックス 266"/>
        <xdr:cNvSpPr txBox="1"/>
      </xdr:nvSpPr>
      <xdr:spPr>
        <a:xfrm>
          <a:off x="863111" y="167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55625</xdr:rowOff>
    </xdr:from>
    <xdr:to>
      <xdr:col>55</xdr:col>
      <xdr:colOff>0</xdr:colOff>
      <xdr:row>37</xdr:row>
      <xdr:rowOff>86463</xdr:rowOff>
    </xdr:to>
    <xdr:cxnSp macro="">
      <xdr:nvCxnSpPr>
        <xdr:cNvPr id="296" name="直線コネクタ 295"/>
        <xdr:cNvCxnSpPr/>
      </xdr:nvCxnSpPr>
      <xdr:spPr>
        <a:xfrm>
          <a:off x="9639300" y="6399275"/>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18874</xdr:rowOff>
    </xdr:from>
    <xdr:to>
      <xdr:col>50</xdr:col>
      <xdr:colOff>114300</xdr:colOff>
      <xdr:row>37</xdr:row>
      <xdr:rowOff>55625</xdr:rowOff>
    </xdr:to>
    <xdr:cxnSp macro="">
      <xdr:nvCxnSpPr>
        <xdr:cNvPr id="299" name="直線コネクタ 298"/>
        <xdr:cNvCxnSpPr/>
      </xdr:nvCxnSpPr>
      <xdr:spPr>
        <a:xfrm>
          <a:off x="8750300" y="6362524"/>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18874</xdr:rowOff>
    </xdr:from>
    <xdr:to>
      <xdr:col>45</xdr:col>
      <xdr:colOff>177800</xdr:colOff>
      <xdr:row>37</xdr:row>
      <xdr:rowOff>136297</xdr:rowOff>
    </xdr:to>
    <xdr:cxnSp macro="">
      <xdr:nvCxnSpPr>
        <xdr:cNvPr id="302" name="直線コネクタ 301"/>
        <xdr:cNvCxnSpPr/>
      </xdr:nvCxnSpPr>
      <xdr:spPr>
        <a:xfrm flipV="1">
          <a:off x="7861300" y="6362524"/>
          <a:ext cx="889000" cy="1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123908</xdr:rowOff>
    </xdr:from>
    <xdr:to>
      <xdr:col>41</xdr:col>
      <xdr:colOff>50800</xdr:colOff>
      <xdr:row>37</xdr:row>
      <xdr:rowOff>136297</xdr:rowOff>
    </xdr:to>
    <xdr:cxnSp macro="">
      <xdr:nvCxnSpPr>
        <xdr:cNvPr id="305" name="直線コネクタ 304"/>
        <xdr:cNvCxnSpPr/>
      </xdr:nvCxnSpPr>
      <xdr:spPr>
        <a:xfrm>
          <a:off x="6972300" y="6467558"/>
          <a:ext cx="889000" cy="1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35663</xdr:rowOff>
    </xdr:from>
    <xdr:to>
      <xdr:col>55</xdr:col>
      <xdr:colOff>50800</xdr:colOff>
      <xdr:row>37</xdr:row>
      <xdr:rowOff>137263</xdr:rowOff>
    </xdr:to>
    <xdr:sp macro="" textlink="">
      <xdr:nvSpPr>
        <xdr:cNvPr id="315" name="楕円 314"/>
        <xdr:cNvSpPr/>
      </xdr:nvSpPr>
      <xdr:spPr>
        <a:xfrm>
          <a:off x="10426700" y="63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14090</xdr:rowOff>
    </xdr:from>
    <xdr:ext cx="534377" cy="259045"/>
    <xdr:sp macro="" textlink="">
      <xdr:nvSpPr>
        <xdr:cNvPr id="316" name="補助費等該当値テキスト"/>
        <xdr:cNvSpPr txBox="1"/>
      </xdr:nvSpPr>
      <xdr:spPr>
        <a:xfrm>
          <a:off x="10528300" y="635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4825</xdr:rowOff>
    </xdr:from>
    <xdr:to>
      <xdr:col>50</xdr:col>
      <xdr:colOff>165100</xdr:colOff>
      <xdr:row>37</xdr:row>
      <xdr:rowOff>106425</xdr:rowOff>
    </xdr:to>
    <xdr:sp macro="" textlink="">
      <xdr:nvSpPr>
        <xdr:cNvPr id="317" name="楕円 316"/>
        <xdr:cNvSpPr/>
      </xdr:nvSpPr>
      <xdr:spPr>
        <a:xfrm>
          <a:off x="9588500" y="63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97552</xdr:rowOff>
    </xdr:from>
    <xdr:ext cx="534377" cy="259045"/>
    <xdr:sp macro="" textlink="">
      <xdr:nvSpPr>
        <xdr:cNvPr id="318" name="テキスト ボックス 317"/>
        <xdr:cNvSpPr txBox="1"/>
      </xdr:nvSpPr>
      <xdr:spPr>
        <a:xfrm>
          <a:off x="9372111" y="64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139524</xdr:rowOff>
    </xdr:from>
    <xdr:to>
      <xdr:col>46</xdr:col>
      <xdr:colOff>38100</xdr:colOff>
      <xdr:row>37</xdr:row>
      <xdr:rowOff>69674</xdr:rowOff>
    </xdr:to>
    <xdr:sp macro="" textlink="">
      <xdr:nvSpPr>
        <xdr:cNvPr id="319" name="楕円 318"/>
        <xdr:cNvSpPr/>
      </xdr:nvSpPr>
      <xdr:spPr>
        <a:xfrm>
          <a:off x="8699500" y="63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86201</xdr:rowOff>
    </xdr:from>
    <xdr:ext cx="534377" cy="259045"/>
    <xdr:sp macro="" textlink="">
      <xdr:nvSpPr>
        <xdr:cNvPr id="320" name="テキスト ボックス 319"/>
        <xdr:cNvSpPr txBox="1"/>
      </xdr:nvSpPr>
      <xdr:spPr>
        <a:xfrm>
          <a:off x="8483111" y="60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85497</xdr:rowOff>
    </xdr:from>
    <xdr:to>
      <xdr:col>41</xdr:col>
      <xdr:colOff>101600</xdr:colOff>
      <xdr:row>38</xdr:row>
      <xdr:rowOff>15647</xdr:rowOff>
    </xdr:to>
    <xdr:sp macro="" textlink="">
      <xdr:nvSpPr>
        <xdr:cNvPr id="321" name="楕円 320"/>
        <xdr:cNvSpPr/>
      </xdr:nvSpPr>
      <xdr:spPr>
        <a:xfrm>
          <a:off x="7810500" y="64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6775</xdr:rowOff>
    </xdr:from>
    <xdr:ext cx="534377" cy="259045"/>
    <xdr:sp macro="" textlink="">
      <xdr:nvSpPr>
        <xdr:cNvPr id="322" name="テキスト ボックス 321"/>
        <xdr:cNvSpPr txBox="1"/>
      </xdr:nvSpPr>
      <xdr:spPr>
        <a:xfrm>
          <a:off x="7594111" y="65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73108</xdr:rowOff>
    </xdr:from>
    <xdr:to>
      <xdr:col>36</xdr:col>
      <xdr:colOff>165100</xdr:colOff>
      <xdr:row>38</xdr:row>
      <xdr:rowOff>3257</xdr:rowOff>
    </xdr:to>
    <xdr:sp macro="" textlink="">
      <xdr:nvSpPr>
        <xdr:cNvPr id="323" name="楕円 322"/>
        <xdr:cNvSpPr/>
      </xdr:nvSpPr>
      <xdr:spPr>
        <a:xfrm>
          <a:off x="6921500" y="6416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165834</xdr:rowOff>
    </xdr:from>
    <xdr:ext cx="534377" cy="259045"/>
    <xdr:sp macro="" textlink="">
      <xdr:nvSpPr>
        <xdr:cNvPr id="324" name="テキスト ボックス 323"/>
        <xdr:cNvSpPr txBox="1"/>
      </xdr:nvSpPr>
      <xdr:spPr>
        <a:xfrm>
          <a:off x="6705111" y="65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166891</xdr:rowOff>
    </xdr:from>
    <xdr:to>
      <xdr:col>55</xdr:col>
      <xdr:colOff>0</xdr:colOff>
      <xdr:row>58</xdr:row>
      <xdr:rowOff>11809</xdr:rowOff>
    </xdr:to>
    <xdr:cxnSp macro="">
      <xdr:nvCxnSpPr>
        <xdr:cNvPr id="353" name="直線コネクタ 352"/>
        <xdr:cNvCxnSpPr/>
      </xdr:nvCxnSpPr>
      <xdr:spPr>
        <a:xfrm>
          <a:off x="9639300" y="9939541"/>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166891</xdr:rowOff>
    </xdr:from>
    <xdr:to>
      <xdr:col>50</xdr:col>
      <xdr:colOff>114300</xdr:colOff>
      <xdr:row>58</xdr:row>
      <xdr:rowOff>65674</xdr:rowOff>
    </xdr:to>
    <xdr:cxnSp macro="">
      <xdr:nvCxnSpPr>
        <xdr:cNvPr id="356" name="直線コネクタ 355"/>
        <xdr:cNvCxnSpPr/>
      </xdr:nvCxnSpPr>
      <xdr:spPr>
        <a:xfrm flipV="1">
          <a:off x="8750300" y="9939541"/>
          <a:ext cx="8890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65674</xdr:rowOff>
    </xdr:from>
    <xdr:to>
      <xdr:col>45</xdr:col>
      <xdr:colOff>177800</xdr:colOff>
      <xdr:row>58</xdr:row>
      <xdr:rowOff>97723</xdr:rowOff>
    </xdr:to>
    <xdr:cxnSp macro="">
      <xdr:nvCxnSpPr>
        <xdr:cNvPr id="359" name="直線コネクタ 358"/>
        <xdr:cNvCxnSpPr/>
      </xdr:nvCxnSpPr>
      <xdr:spPr>
        <a:xfrm flipV="1">
          <a:off x="7861300" y="10009774"/>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69567</xdr:rowOff>
    </xdr:from>
    <xdr:to>
      <xdr:col>41</xdr:col>
      <xdr:colOff>50800</xdr:colOff>
      <xdr:row>58</xdr:row>
      <xdr:rowOff>97723</xdr:rowOff>
    </xdr:to>
    <xdr:cxnSp macro="">
      <xdr:nvCxnSpPr>
        <xdr:cNvPr id="362" name="直線コネクタ 361"/>
        <xdr:cNvCxnSpPr/>
      </xdr:nvCxnSpPr>
      <xdr:spPr>
        <a:xfrm>
          <a:off x="6972300" y="10013667"/>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24582</xdr:rowOff>
    </xdr:from>
    <xdr:ext cx="599010" cy="259045"/>
    <xdr:sp macro="" textlink="">
      <xdr:nvSpPr>
        <xdr:cNvPr id="364" name="テキスト ボックス 363"/>
        <xdr:cNvSpPr txBox="1"/>
      </xdr:nvSpPr>
      <xdr:spPr>
        <a:xfrm>
          <a:off x="7561795" y="1014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19445</xdr:rowOff>
    </xdr:from>
    <xdr:ext cx="599010" cy="259045"/>
    <xdr:sp macro="" textlink="">
      <xdr:nvSpPr>
        <xdr:cNvPr id="366" name="テキスト ボックス 365"/>
        <xdr:cNvSpPr txBox="1"/>
      </xdr:nvSpPr>
      <xdr:spPr>
        <a:xfrm>
          <a:off x="6672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132459</xdr:rowOff>
    </xdr:from>
    <xdr:to>
      <xdr:col>55</xdr:col>
      <xdr:colOff>50800</xdr:colOff>
      <xdr:row>58</xdr:row>
      <xdr:rowOff>62609</xdr:rowOff>
    </xdr:to>
    <xdr:sp macro="" textlink="">
      <xdr:nvSpPr>
        <xdr:cNvPr id="372" name="楕円 371"/>
        <xdr:cNvSpPr/>
      </xdr:nvSpPr>
      <xdr:spPr>
        <a:xfrm>
          <a:off x="10426700" y="99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155336</xdr:rowOff>
    </xdr:from>
    <xdr:ext cx="599010" cy="259045"/>
    <xdr:sp macro="" textlink="">
      <xdr:nvSpPr>
        <xdr:cNvPr id="373" name="普通建設事業費該当値テキスト"/>
        <xdr:cNvSpPr txBox="1"/>
      </xdr:nvSpPr>
      <xdr:spPr>
        <a:xfrm>
          <a:off x="10528300" y="97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116091</xdr:rowOff>
    </xdr:from>
    <xdr:to>
      <xdr:col>50</xdr:col>
      <xdr:colOff>165100</xdr:colOff>
      <xdr:row>58</xdr:row>
      <xdr:rowOff>46241</xdr:rowOff>
    </xdr:to>
    <xdr:sp macro="" textlink="">
      <xdr:nvSpPr>
        <xdr:cNvPr id="374" name="楕円 373"/>
        <xdr:cNvSpPr/>
      </xdr:nvSpPr>
      <xdr:spPr>
        <a:xfrm>
          <a:off x="9588500" y="98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62768</xdr:rowOff>
    </xdr:from>
    <xdr:ext cx="599010" cy="259045"/>
    <xdr:sp macro="" textlink="">
      <xdr:nvSpPr>
        <xdr:cNvPr id="375" name="テキスト ボックス 374"/>
        <xdr:cNvSpPr txBox="1"/>
      </xdr:nvSpPr>
      <xdr:spPr>
        <a:xfrm>
          <a:off x="9339795" y="966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14874</xdr:rowOff>
    </xdr:from>
    <xdr:to>
      <xdr:col>46</xdr:col>
      <xdr:colOff>38100</xdr:colOff>
      <xdr:row>58</xdr:row>
      <xdr:rowOff>116474</xdr:rowOff>
    </xdr:to>
    <xdr:sp macro="" textlink="">
      <xdr:nvSpPr>
        <xdr:cNvPr id="376" name="楕円 375"/>
        <xdr:cNvSpPr/>
      </xdr:nvSpPr>
      <xdr:spPr>
        <a:xfrm>
          <a:off x="8699500" y="99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133001</xdr:rowOff>
    </xdr:from>
    <xdr:ext cx="599010" cy="259045"/>
    <xdr:sp macro="" textlink="">
      <xdr:nvSpPr>
        <xdr:cNvPr id="377" name="テキスト ボックス 376"/>
        <xdr:cNvSpPr txBox="1"/>
      </xdr:nvSpPr>
      <xdr:spPr>
        <a:xfrm>
          <a:off x="8450795" y="973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46923</xdr:rowOff>
    </xdr:from>
    <xdr:to>
      <xdr:col>41</xdr:col>
      <xdr:colOff>101600</xdr:colOff>
      <xdr:row>58</xdr:row>
      <xdr:rowOff>148523</xdr:rowOff>
    </xdr:to>
    <xdr:sp macro="" textlink="">
      <xdr:nvSpPr>
        <xdr:cNvPr id="378" name="楕円 377"/>
        <xdr:cNvSpPr/>
      </xdr:nvSpPr>
      <xdr:spPr>
        <a:xfrm>
          <a:off x="7810500" y="99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165050</xdr:rowOff>
    </xdr:from>
    <xdr:ext cx="599010" cy="259045"/>
    <xdr:sp macro="" textlink="">
      <xdr:nvSpPr>
        <xdr:cNvPr id="379" name="テキスト ボックス 378"/>
        <xdr:cNvSpPr txBox="1"/>
      </xdr:nvSpPr>
      <xdr:spPr>
        <a:xfrm>
          <a:off x="7561795" y="976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18767</xdr:rowOff>
    </xdr:from>
    <xdr:to>
      <xdr:col>36</xdr:col>
      <xdr:colOff>165100</xdr:colOff>
      <xdr:row>58</xdr:row>
      <xdr:rowOff>120367</xdr:rowOff>
    </xdr:to>
    <xdr:sp macro="" textlink="">
      <xdr:nvSpPr>
        <xdr:cNvPr id="380" name="楕円 379"/>
        <xdr:cNvSpPr/>
      </xdr:nvSpPr>
      <xdr:spPr>
        <a:xfrm>
          <a:off x="6921500" y="99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136894</xdr:rowOff>
    </xdr:from>
    <xdr:ext cx="599010" cy="259045"/>
    <xdr:sp macro="" textlink="">
      <xdr:nvSpPr>
        <xdr:cNvPr id="381" name="テキスト ボックス 380"/>
        <xdr:cNvSpPr txBox="1"/>
      </xdr:nvSpPr>
      <xdr:spPr>
        <a:xfrm>
          <a:off x="6672795" y="97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34314</xdr:rowOff>
    </xdr:from>
    <xdr:to>
      <xdr:col>55</xdr:col>
      <xdr:colOff>0</xdr:colOff>
      <xdr:row>78</xdr:row>
      <xdr:rowOff>83266</xdr:rowOff>
    </xdr:to>
    <xdr:cxnSp macro="">
      <xdr:nvCxnSpPr>
        <xdr:cNvPr id="408" name="直線コネクタ 407"/>
        <xdr:cNvCxnSpPr/>
      </xdr:nvCxnSpPr>
      <xdr:spPr>
        <a:xfrm>
          <a:off x="9639300" y="13407414"/>
          <a:ext cx="838200" cy="4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34314</xdr:rowOff>
    </xdr:from>
    <xdr:to>
      <xdr:col>50</xdr:col>
      <xdr:colOff>114300</xdr:colOff>
      <xdr:row>78</xdr:row>
      <xdr:rowOff>62426</xdr:rowOff>
    </xdr:to>
    <xdr:cxnSp macro="">
      <xdr:nvCxnSpPr>
        <xdr:cNvPr id="411" name="直線コネクタ 410"/>
        <xdr:cNvCxnSpPr/>
      </xdr:nvCxnSpPr>
      <xdr:spPr>
        <a:xfrm flipV="1">
          <a:off x="8750300" y="13407414"/>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62426</xdr:rowOff>
    </xdr:from>
    <xdr:to>
      <xdr:col>45</xdr:col>
      <xdr:colOff>177800</xdr:colOff>
      <xdr:row>78</xdr:row>
      <xdr:rowOff>99245</xdr:rowOff>
    </xdr:to>
    <xdr:cxnSp macro="">
      <xdr:nvCxnSpPr>
        <xdr:cNvPr id="414" name="直線コネクタ 413"/>
        <xdr:cNvCxnSpPr/>
      </xdr:nvCxnSpPr>
      <xdr:spPr>
        <a:xfrm flipV="1">
          <a:off x="7861300" y="13435526"/>
          <a:ext cx="8890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56226</xdr:rowOff>
    </xdr:from>
    <xdr:to>
      <xdr:col>41</xdr:col>
      <xdr:colOff>50800</xdr:colOff>
      <xdr:row>78</xdr:row>
      <xdr:rowOff>99245</xdr:rowOff>
    </xdr:to>
    <xdr:cxnSp macro="">
      <xdr:nvCxnSpPr>
        <xdr:cNvPr id="417" name="直線コネクタ 416"/>
        <xdr:cNvCxnSpPr/>
      </xdr:nvCxnSpPr>
      <xdr:spPr>
        <a:xfrm>
          <a:off x="6972300" y="13429326"/>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149350</xdr:rowOff>
    </xdr:from>
    <xdr:ext cx="534377" cy="259045"/>
    <xdr:sp macro="" textlink="">
      <xdr:nvSpPr>
        <xdr:cNvPr id="419" name="テキスト ボックス 418"/>
        <xdr:cNvSpPr txBox="1"/>
      </xdr:nvSpPr>
      <xdr:spPr>
        <a:xfrm>
          <a:off x="7594111" y="135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21" name="テキスト ボックス 420"/>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32466</xdr:rowOff>
    </xdr:from>
    <xdr:to>
      <xdr:col>55</xdr:col>
      <xdr:colOff>50800</xdr:colOff>
      <xdr:row>78</xdr:row>
      <xdr:rowOff>134066</xdr:rowOff>
    </xdr:to>
    <xdr:sp macro="" textlink="">
      <xdr:nvSpPr>
        <xdr:cNvPr id="427" name="楕円 426"/>
        <xdr:cNvSpPr/>
      </xdr:nvSpPr>
      <xdr:spPr>
        <a:xfrm>
          <a:off x="10426700" y="134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163293</xdr:rowOff>
    </xdr:from>
    <xdr:ext cx="599010" cy="259045"/>
    <xdr:sp macro="" textlink="">
      <xdr:nvSpPr>
        <xdr:cNvPr id="428" name="普通建設事業費 （ うち新規整備　）該当値テキスト"/>
        <xdr:cNvSpPr txBox="1"/>
      </xdr:nvSpPr>
      <xdr:spPr>
        <a:xfrm>
          <a:off x="10528300" y="1319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154964</xdr:rowOff>
    </xdr:from>
    <xdr:to>
      <xdr:col>50</xdr:col>
      <xdr:colOff>165100</xdr:colOff>
      <xdr:row>78</xdr:row>
      <xdr:rowOff>85114</xdr:rowOff>
    </xdr:to>
    <xdr:sp macro="" textlink="">
      <xdr:nvSpPr>
        <xdr:cNvPr id="429" name="楕円 428"/>
        <xdr:cNvSpPr/>
      </xdr:nvSpPr>
      <xdr:spPr>
        <a:xfrm>
          <a:off x="9588500" y="133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101641</xdr:rowOff>
    </xdr:from>
    <xdr:ext cx="599010" cy="259045"/>
    <xdr:sp macro="" textlink="">
      <xdr:nvSpPr>
        <xdr:cNvPr id="430" name="テキスト ボックス 429"/>
        <xdr:cNvSpPr txBox="1"/>
      </xdr:nvSpPr>
      <xdr:spPr>
        <a:xfrm>
          <a:off x="9339795" y="1313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11626</xdr:rowOff>
    </xdr:from>
    <xdr:to>
      <xdr:col>46</xdr:col>
      <xdr:colOff>38100</xdr:colOff>
      <xdr:row>78</xdr:row>
      <xdr:rowOff>113226</xdr:rowOff>
    </xdr:to>
    <xdr:sp macro="" textlink="">
      <xdr:nvSpPr>
        <xdr:cNvPr id="431" name="楕円 430"/>
        <xdr:cNvSpPr/>
      </xdr:nvSpPr>
      <xdr:spPr>
        <a:xfrm>
          <a:off x="8699500" y="133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129753</xdr:rowOff>
    </xdr:from>
    <xdr:ext cx="599010" cy="259045"/>
    <xdr:sp macro="" textlink="">
      <xdr:nvSpPr>
        <xdr:cNvPr id="432" name="テキスト ボックス 431"/>
        <xdr:cNvSpPr txBox="1"/>
      </xdr:nvSpPr>
      <xdr:spPr>
        <a:xfrm>
          <a:off x="8450795" y="1315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48445</xdr:rowOff>
    </xdr:from>
    <xdr:to>
      <xdr:col>41</xdr:col>
      <xdr:colOff>101600</xdr:colOff>
      <xdr:row>78</xdr:row>
      <xdr:rowOff>150045</xdr:rowOff>
    </xdr:to>
    <xdr:sp macro="" textlink="">
      <xdr:nvSpPr>
        <xdr:cNvPr id="433" name="楕円 432"/>
        <xdr:cNvSpPr/>
      </xdr:nvSpPr>
      <xdr:spPr>
        <a:xfrm>
          <a:off x="7810500" y="134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166572</xdr:rowOff>
    </xdr:from>
    <xdr:ext cx="534377" cy="259045"/>
    <xdr:sp macro="" textlink="">
      <xdr:nvSpPr>
        <xdr:cNvPr id="434" name="テキスト ボックス 433"/>
        <xdr:cNvSpPr txBox="1"/>
      </xdr:nvSpPr>
      <xdr:spPr>
        <a:xfrm>
          <a:off x="7594111" y="131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5426</xdr:rowOff>
    </xdr:from>
    <xdr:to>
      <xdr:col>36</xdr:col>
      <xdr:colOff>165100</xdr:colOff>
      <xdr:row>78</xdr:row>
      <xdr:rowOff>107026</xdr:rowOff>
    </xdr:to>
    <xdr:sp macro="" textlink="">
      <xdr:nvSpPr>
        <xdr:cNvPr id="435" name="楕円 434"/>
        <xdr:cNvSpPr/>
      </xdr:nvSpPr>
      <xdr:spPr>
        <a:xfrm>
          <a:off x="6921500" y="133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123553</xdr:rowOff>
    </xdr:from>
    <xdr:ext cx="599010" cy="259045"/>
    <xdr:sp macro="" textlink="">
      <xdr:nvSpPr>
        <xdr:cNvPr id="436" name="テキスト ボックス 435"/>
        <xdr:cNvSpPr txBox="1"/>
      </xdr:nvSpPr>
      <xdr:spPr>
        <a:xfrm>
          <a:off x="6672795" y="1315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145740</xdr:rowOff>
    </xdr:from>
    <xdr:to>
      <xdr:col>55</xdr:col>
      <xdr:colOff>0</xdr:colOff>
      <xdr:row>95</xdr:row>
      <xdr:rowOff>101124</xdr:rowOff>
    </xdr:to>
    <xdr:cxnSp macro="">
      <xdr:nvCxnSpPr>
        <xdr:cNvPr id="463" name="直線コネクタ 462"/>
        <xdr:cNvCxnSpPr/>
      </xdr:nvCxnSpPr>
      <xdr:spPr>
        <a:xfrm flipV="1">
          <a:off x="9639300" y="16262040"/>
          <a:ext cx="838200" cy="1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101124</xdr:rowOff>
    </xdr:from>
    <xdr:to>
      <xdr:col>50</xdr:col>
      <xdr:colOff>114300</xdr:colOff>
      <xdr:row>96</xdr:row>
      <xdr:rowOff>37309</xdr:rowOff>
    </xdr:to>
    <xdr:cxnSp macro="">
      <xdr:nvCxnSpPr>
        <xdr:cNvPr id="466" name="直線コネクタ 465"/>
        <xdr:cNvCxnSpPr/>
      </xdr:nvCxnSpPr>
      <xdr:spPr>
        <a:xfrm flipV="1">
          <a:off x="8750300" y="16388874"/>
          <a:ext cx="889000" cy="10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8378</xdr:rowOff>
    </xdr:from>
    <xdr:to>
      <xdr:col>45</xdr:col>
      <xdr:colOff>177800</xdr:colOff>
      <xdr:row>96</xdr:row>
      <xdr:rowOff>37309</xdr:rowOff>
    </xdr:to>
    <xdr:cxnSp macro="">
      <xdr:nvCxnSpPr>
        <xdr:cNvPr id="469" name="直線コネクタ 468"/>
        <xdr:cNvCxnSpPr/>
      </xdr:nvCxnSpPr>
      <xdr:spPr>
        <a:xfrm>
          <a:off x="7861300" y="16467578"/>
          <a:ext cx="889000" cy="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8378</xdr:rowOff>
    </xdr:from>
    <xdr:to>
      <xdr:col>41</xdr:col>
      <xdr:colOff>50800</xdr:colOff>
      <xdr:row>96</xdr:row>
      <xdr:rowOff>61784</xdr:rowOff>
    </xdr:to>
    <xdr:cxnSp macro="">
      <xdr:nvCxnSpPr>
        <xdr:cNvPr id="472" name="直線コネクタ 471"/>
        <xdr:cNvCxnSpPr/>
      </xdr:nvCxnSpPr>
      <xdr:spPr>
        <a:xfrm flipV="1">
          <a:off x="6972300" y="16467578"/>
          <a:ext cx="8890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28077</xdr:rowOff>
    </xdr:from>
    <xdr:ext cx="534377" cy="259045"/>
    <xdr:sp macro="" textlink="">
      <xdr:nvSpPr>
        <xdr:cNvPr id="474" name="テキスト ボックス 473"/>
        <xdr:cNvSpPr txBox="1"/>
      </xdr:nvSpPr>
      <xdr:spPr>
        <a:xfrm>
          <a:off x="7594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11041</xdr:rowOff>
    </xdr:from>
    <xdr:ext cx="534377" cy="259045"/>
    <xdr:sp macro="" textlink="">
      <xdr:nvSpPr>
        <xdr:cNvPr id="476" name="テキスト ボックス 475"/>
        <xdr:cNvSpPr txBox="1"/>
      </xdr:nvSpPr>
      <xdr:spPr>
        <a:xfrm>
          <a:off x="6705111" y="168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94940</xdr:rowOff>
    </xdr:from>
    <xdr:to>
      <xdr:col>55</xdr:col>
      <xdr:colOff>50800</xdr:colOff>
      <xdr:row>95</xdr:row>
      <xdr:rowOff>25090</xdr:rowOff>
    </xdr:to>
    <xdr:sp macro="" textlink="">
      <xdr:nvSpPr>
        <xdr:cNvPr id="482" name="楕円 481"/>
        <xdr:cNvSpPr/>
      </xdr:nvSpPr>
      <xdr:spPr>
        <a:xfrm>
          <a:off x="10426700" y="162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117817</xdr:rowOff>
    </xdr:from>
    <xdr:ext cx="599010" cy="259045"/>
    <xdr:sp macro="" textlink="">
      <xdr:nvSpPr>
        <xdr:cNvPr id="483" name="普通建設事業費 （ うち更新整備　）該当値テキスト"/>
        <xdr:cNvSpPr txBox="1"/>
      </xdr:nvSpPr>
      <xdr:spPr>
        <a:xfrm>
          <a:off x="10528300" y="1606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50324</xdr:rowOff>
    </xdr:from>
    <xdr:to>
      <xdr:col>50</xdr:col>
      <xdr:colOff>165100</xdr:colOff>
      <xdr:row>95</xdr:row>
      <xdr:rowOff>151924</xdr:rowOff>
    </xdr:to>
    <xdr:sp macro="" textlink="">
      <xdr:nvSpPr>
        <xdr:cNvPr id="484" name="楕円 483"/>
        <xdr:cNvSpPr/>
      </xdr:nvSpPr>
      <xdr:spPr>
        <a:xfrm>
          <a:off x="9588500" y="163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168451</xdr:rowOff>
    </xdr:from>
    <xdr:ext cx="599010" cy="259045"/>
    <xdr:sp macro="" textlink="">
      <xdr:nvSpPr>
        <xdr:cNvPr id="485" name="テキスト ボックス 484"/>
        <xdr:cNvSpPr txBox="1"/>
      </xdr:nvSpPr>
      <xdr:spPr>
        <a:xfrm>
          <a:off x="9339795" y="1611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157959</xdr:rowOff>
    </xdr:from>
    <xdr:to>
      <xdr:col>46</xdr:col>
      <xdr:colOff>38100</xdr:colOff>
      <xdr:row>96</xdr:row>
      <xdr:rowOff>88109</xdr:rowOff>
    </xdr:to>
    <xdr:sp macro="" textlink="">
      <xdr:nvSpPr>
        <xdr:cNvPr id="486" name="楕円 485"/>
        <xdr:cNvSpPr/>
      </xdr:nvSpPr>
      <xdr:spPr>
        <a:xfrm>
          <a:off x="8699500" y="164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104636</xdr:rowOff>
    </xdr:from>
    <xdr:ext cx="599010" cy="259045"/>
    <xdr:sp macro="" textlink="">
      <xdr:nvSpPr>
        <xdr:cNvPr id="487" name="テキスト ボックス 486"/>
        <xdr:cNvSpPr txBox="1"/>
      </xdr:nvSpPr>
      <xdr:spPr>
        <a:xfrm>
          <a:off x="8450795" y="1622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129028</xdr:rowOff>
    </xdr:from>
    <xdr:to>
      <xdr:col>41</xdr:col>
      <xdr:colOff>101600</xdr:colOff>
      <xdr:row>96</xdr:row>
      <xdr:rowOff>59178</xdr:rowOff>
    </xdr:to>
    <xdr:sp macro="" textlink="">
      <xdr:nvSpPr>
        <xdr:cNvPr id="488" name="楕円 487"/>
        <xdr:cNvSpPr/>
      </xdr:nvSpPr>
      <xdr:spPr>
        <a:xfrm>
          <a:off x="7810500" y="164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75705</xdr:rowOff>
    </xdr:from>
    <xdr:ext cx="599010" cy="259045"/>
    <xdr:sp macro="" textlink="">
      <xdr:nvSpPr>
        <xdr:cNvPr id="489" name="テキスト ボックス 488"/>
        <xdr:cNvSpPr txBox="1"/>
      </xdr:nvSpPr>
      <xdr:spPr>
        <a:xfrm>
          <a:off x="7561795" y="1619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10984</xdr:rowOff>
    </xdr:from>
    <xdr:to>
      <xdr:col>36</xdr:col>
      <xdr:colOff>165100</xdr:colOff>
      <xdr:row>96</xdr:row>
      <xdr:rowOff>112584</xdr:rowOff>
    </xdr:to>
    <xdr:sp macro="" textlink="">
      <xdr:nvSpPr>
        <xdr:cNvPr id="490" name="楕円 489"/>
        <xdr:cNvSpPr/>
      </xdr:nvSpPr>
      <xdr:spPr>
        <a:xfrm>
          <a:off x="6921500" y="164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129111</xdr:rowOff>
    </xdr:from>
    <xdr:ext cx="599010" cy="259045"/>
    <xdr:sp macro="" textlink="">
      <xdr:nvSpPr>
        <xdr:cNvPr id="491" name="テキスト ボックス 490"/>
        <xdr:cNvSpPr txBox="1"/>
      </xdr:nvSpPr>
      <xdr:spPr>
        <a:xfrm>
          <a:off x="6672795" y="1624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61519</xdr:rowOff>
    </xdr:from>
    <xdr:to>
      <xdr:col>85</xdr:col>
      <xdr:colOff>127000</xdr:colOff>
      <xdr:row>38</xdr:row>
      <xdr:rowOff>91349</xdr:rowOff>
    </xdr:to>
    <xdr:cxnSp macro="">
      <xdr:nvCxnSpPr>
        <xdr:cNvPr id="518" name="直線コネクタ 517"/>
        <xdr:cNvCxnSpPr/>
      </xdr:nvCxnSpPr>
      <xdr:spPr>
        <a:xfrm flipV="1">
          <a:off x="15481300" y="6576619"/>
          <a:ext cx="8382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61011</xdr:rowOff>
    </xdr:from>
    <xdr:to>
      <xdr:col>81</xdr:col>
      <xdr:colOff>50800</xdr:colOff>
      <xdr:row>38</xdr:row>
      <xdr:rowOff>91349</xdr:rowOff>
    </xdr:to>
    <xdr:cxnSp macro="">
      <xdr:nvCxnSpPr>
        <xdr:cNvPr id="521" name="直線コネクタ 520"/>
        <xdr:cNvCxnSpPr/>
      </xdr:nvCxnSpPr>
      <xdr:spPr>
        <a:xfrm>
          <a:off x="14592300" y="6576111"/>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31074</xdr:rowOff>
    </xdr:from>
    <xdr:to>
      <xdr:col>76</xdr:col>
      <xdr:colOff>114300</xdr:colOff>
      <xdr:row>38</xdr:row>
      <xdr:rowOff>61011</xdr:rowOff>
    </xdr:to>
    <xdr:cxnSp macro="">
      <xdr:nvCxnSpPr>
        <xdr:cNvPr id="524" name="直線コネクタ 523"/>
        <xdr:cNvCxnSpPr/>
      </xdr:nvCxnSpPr>
      <xdr:spPr>
        <a:xfrm>
          <a:off x="13703300" y="6546174"/>
          <a:ext cx="8890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31074</xdr:rowOff>
    </xdr:from>
    <xdr:to>
      <xdr:col>71</xdr:col>
      <xdr:colOff>177800</xdr:colOff>
      <xdr:row>38</xdr:row>
      <xdr:rowOff>33842</xdr:rowOff>
    </xdr:to>
    <xdr:cxnSp macro="">
      <xdr:nvCxnSpPr>
        <xdr:cNvPr id="527" name="直線コネクタ 526"/>
        <xdr:cNvCxnSpPr/>
      </xdr:nvCxnSpPr>
      <xdr:spPr>
        <a:xfrm flipV="1">
          <a:off x="12814300" y="6546174"/>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9" name="テキスト ボックス 528"/>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31" name="テキスト ボックス 530"/>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10719</xdr:rowOff>
    </xdr:from>
    <xdr:to>
      <xdr:col>85</xdr:col>
      <xdr:colOff>177800</xdr:colOff>
      <xdr:row>38</xdr:row>
      <xdr:rowOff>112319</xdr:rowOff>
    </xdr:to>
    <xdr:sp macro="" textlink="">
      <xdr:nvSpPr>
        <xdr:cNvPr id="537" name="楕円 536"/>
        <xdr:cNvSpPr/>
      </xdr:nvSpPr>
      <xdr:spPr>
        <a:xfrm>
          <a:off x="162687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141546</xdr:rowOff>
    </xdr:from>
    <xdr:ext cx="534377" cy="259045"/>
    <xdr:sp macro="" textlink="">
      <xdr:nvSpPr>
        <xdr:cNvPr id="538" name="災害復旧事業費該当値テキスト"/>
        <xdr:cNvSpPr txBox="1"/>
      </xdr:nvSpPr>
      <xdr:spPr>
        <a:xfrm>
          <a:off x="16370300" y="63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40549</xdr:rowOff>
    </xdr:from>
    <xdr:to>
      <xdr:col>81</xdr:col>
      <xdr:colOff>101600</xdr:colOff>
      <xdr:row>38</xdr:row>
      <xdr:rowOff>142149</xdr:rowOff>
    </xdr:to>
    <xdr:sp macro="" textlink="">
      <xdr:nvSpPr>
        <xdr:cNvPr id="539" name="楕円 538"/>
        <xdr:cNvSpPr/>
      </xdr:nvSpPr>
      <xdr:spPr>
        <a:xfrm>
          <a:off x="15430500" y="65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158676</xdr:rowOff>
    </xdr:from>
    <xdr:ext cx="534377" cy="259045"/>
    <xdr:sp macro="" textlink="">
      <xdr:nvSpPr>
        <xdr:cNvPr id="540" name="テキスト ボックス 539"/>
        <xdr:cNvSpPr txBox="1"/>
      </xdr:nvSpPr>
      <xdr:spPr>
        <a:xfrm>
          <a:off x="15214111" y="63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10211</xdr:rowOff>
    </xdr:from>
    <xdr:to>
      <xdr:col>76</xdr:col>
      <xdr:colOff>165100</xdr:colOff>
      <xdr:row>38</xdr:row>
      <xdr:rowOff>111811</xdr:rowOff>
    </xdr:to>
    <xdr:sp macro="" textlink="">
      <xdr:nvSpPr>
        <xdr:cNvPr id="541" name="楕円 540"/>
        <xdr:cNvSpPr/>
      </xdr:nvSpPr>
      <xdr:spPr>
        <a:xfrm>
          <a:off x="14541500" y="65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128338</xdr:rowOff>
    </xdr:from>
    <xdr:ext cx="534377" cy="259045"/>
    <xdr:sp macro="" textlink="">
      <xdr:nvSpPr>
        <xdr:cNvPr id="542" name="テキスト ボックス 541"/>
        <xdr:cNvSpPr txBox="1"/>
      </xdr:nvSpPr>
      <xdr:spPr>
        <a:xfrm>
          <a:off x="14325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151724</xdr:rowOff>
    </xdr:from>
    <xdr:to>
      <xdr:col>72</xdr:col>
      <xdr:colOff>38100</xdr:colOff>
      <xdr:row>38</xdr:row>
      <xdr:rowOff>81874</xdr:rowOff>
    </xdr:to>
    <xdr:sp macro="" textlink="">
      <xdr:nvSpPr>
        <xdr:cNvPr id="543" name="楕円 542"/>
        <xdr:cNvSpPr/>
      </xdr:nvSpPr>
      <xdr:spPr>
        <a:xfrm>
          <a:off x="13652500" y="64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98401</xdr:rowOff>
    </xdr:from>
    <xdr:ext cx="534377" cy="259045"/>
    <xdr:sp macro="" textlink="">
      <xdr:nvSpPr>
        <xdr:cNvPr id="544" name="テキスト ボックス 543"/>
        <xdr:cNvSpPr txBox="1"/>
      </xdr:nvSpPr>
      <xdr:spPr>
        <a:xfrm>
          <a:off x="13436111" y="62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154492</xdr:rowOff>
    </xdr:from>
    <xdr:to>
      <xdr:col>67</xdr:col>
      <xdr:colOff>101600</xdr:colOff>
      <xdr:row>38</xdr:row>
      <xdr:rowOff>84642</xdr:rowOff>
    </xdr:to>
    <xdr:sp macro="" textlink="">
      <xdr:nvSpPr>
        <xdr:cNvPr id="545" name="楕円 544"/>
        <xdr:cNvSpPr/>
      </xdr:nvSpPr>
      <xdr:spPr>
        <a:xfrm>
          <a:off x="12763500" y="64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101169</xdr:rowOff>
    </xdr:from>
    <xdr:ext cx="534377" cy="259045"/>
    <xdr:sp macro="" textlink="">
      <xdr:nvSpPr>
        <xdr:cNvPr id="546" name="テキスト ボックス 545"/>
        <xdr:cNvSpPr txBox="1"/>
      </xdr:nvSpPr>
      <xdr:spPr>
        <a:xfrm>
          <a:off x="12547111" y="62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82312</xdr:rowOff>
    </xdr:from>
    <xdr:to>
      <xdr:col>85</xdr:col>
      <xdr:colOff>127000</xdr:colOff>
      <xdr:row>73</xdr:row>
      <xdr:rowOff>102461</xdr:rowOff>
    </xdr:to>
    <xdr:cxnSp macro="">
      <xdr:nvCxnSpPr>
        <xdr:cNvPr id="628" name="直線コネクタ 627"/>
        <xdr:cNvCxnSpPr/>
      </xdr:nvCxnSpPr>
      <xdr:spPr>
        <a:xfrm flipV="1">
          <a:off x="15481300" y="12598162"/>
          <a:ext cx="8382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9"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102461</xdr:rowOff>
    </xdr:from>
    <xdr:to>
      <xdr:col>81</xdr:col>
      <xdr:colOff>50800</xdr:colOff>
      <xdr:row>73</xdr:row>
      <xdr:rowOff>124900</xdr:rowOff>
    </xdr:to>
    <xdr:cxnSp macro="">
      <xdr:nvCxnSpPr>
        <xdr:cNvPr id="631" name="直線コネクタ 630"/>
        <xdr:cNvCxnSpPr/>
      </xdr:nvCxnSpPr>
      <xdr:spPr>
        <a:xfrm flipV="1">
          <a:off x="14592300" y="12618311"/>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33" name="テキスト ボックス 632"/>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101391</xdr:rowOff>
    </xdr:from>
    <xdr:to>
      <xdr:col>76</xdr:col>
      <xdr:colOff>114300</xdr:colOff>
      <xdr:row>73</xdr:row>
      <xdr:rowOff>124900</xdr:rowOff>
    </xdr:to>
    <xdr:cxnSp macro="">
      <xdr:nvCxnSpPr>
        <xdr:cNvPr id="634" name="直線コネクタ 633"/>
        <xdr:cNvCxnSpPr/>
      </xdr:nvCxnSpPr>
      <xdr:spPr>
        <a:xfrm>
          <a:off x="13703300" y="12617241"/>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6" name="テキスト ボックス 635"/>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101391</xdr:rowOff>
    </xdr:from>
    <xdr:to>
      <xdr:col>71</xdr:col>
      <xdr:colOff>177800</xdr:colOff>
      <xdr:row>73</xdr:row>
      <xdr:rowOff>144606</xdr:rowOff>
    </xdr:to>
    <xdr:cxnSp macro="">
      <xdr:nvCxnSpPr>
        <xdr:cNvPr id="637" name="直線コネクタ 636"/>
        <xdr:cNvCxnSpPr/>
      </xdr:nvCxnSpPr>
      <xdr:spPr>
        <a:xfrm flipV="1">
          <a:off x="12814300" y="12617241"/>
          <a:ext cx="8890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9" name="テキスト ボックス 638"/>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41" name="テキスト ボックス 640"/>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31512</xdr:rowOff>
    </xdr:from>
    <xdr:to>
      <xdr:col>85</xdr:col>
      <xdr:colOff>177800</xdr:colOff>
      <xdr:row>73</xdr:row>
      <xdr:rowOff>133112</xdr:rowOff>
    </xdr:to>
    <xdr:sp macro="" textlink="">
      <xdr:nvSpPr>
        <xdr:cNvPr id="647" name="楕円 646"/>
        <xdr:cNvSpPr/>
      </xdr:nvSpPr>
      <xdr:spPr>
        <a:xfrm>
          <a:off x="16268700" y="125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54389</xdr:rowOff>
    </xdr:from>
    <xdr:ext cx="599010" cy="259045"/>
    <xdr:sp macro="" textlink="">
      <xdr:nvSpPr>
        <xdr:cNvPr id="648" name="公債費該当値テキスト"/>
        <xdr:cNvSpPr txBox="1"/>
      </xdr:nvSpPr>
      <xdr:spPr>
        <a:xfrm>
          <a:off x="16370300" y="123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51661</xdr:rowOff>
    </xdr:from>
    <xdr:to>
      <xdr:col>81</xdr:col>
      <xdr:colOff>101600</xdr:colOff>
      <xdr:row>73</xdr:row>
      <xdr:rowOff>153261</xdr:rowOff>
    </xdr:to>
    <xdr:sp macro="" textlink="">
      <xdr:nvSpPr>
        <xdr:cNvPr id="649" name="楕円 648"/>
        <xdr:cNvSpPr/>
      </xdr:nvSpPr>
      <xdr:spPr>
        <a:xfrm>
          <a:off x="15430500" y="12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169788</xdr:rowOff>
    </xdr:from>
    <xdr:ext cx="599010" cy="259045"/>
    <xdr:sp macro="" textlink="">
      <xdr:nvSpPr>
        <xdr:cNvPr id="650" name="テキスト ボックス 649"/>
        <xdr:cNvSpPr txBox="1"/>
      </xdr:nvSpPr>
      <xdr:spPr>
        <a:xfrm>
          <a:off x="15181795" y="123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74100</xdr:rowOff>
    </xdr:from>
    <xdr:to>
      <xdr:col>76</xdr:col>
      <xdr:colOff>165100</xdr:colOff>
      <xdr:row>74</xdr:row>
      <xdr:rowOff>4250</xdr:rowOff>
    </xdr:to>
    <xdr:sp macro="" textlink="">
      <xdr:nvSpPr>
        <xdr:cNvPr id="651" name="楕円 650"/>
        <xdr:cNvSpPr/>
      </xdr:nvSpPr>
      <xdr:spPr>
        <a:xfrm>
          <a:off x="14541500" y="12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20777</xdr:rowOff>
    </xdr:from>
    <xdr:ext cx="599010" cy="259045"/>
    <xdr:sp macro="" textlink="">
      <xdr:nvSpPr>
        <xdr:cNvPr id="652" name="テキスト ボックス 651"/>
        <xdr:cNvSpPr txBox="1"/>
      </xdr:nvSpPr>
      <xdr:spPr>
        <a:xfrm>
          <a:off x="14292795" y="1236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50591</xdr:rowOff>
    </xdr:from>
    <xdr:to>
      <xdr:col>72</xdr:col>
      <xdr:colOff>38100</xdr:colOff>
      <xdr:row>73</xdr:row>
      <xdr:rowOff>152191</xdr:rowOff>
    </xdr:to>
    <xdr:sp macro="" textlink="">
      <xdr:nvSpPr>
        <xdr:cNvPr id="653" name="楕円 652"/>
        <xdr:cNvSpPr/>
      </xdr:nvSpPr>
      <xdr:spPr>
        <a:xfrm>
          <a:off x="13652500" y="12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168718</xdr:rowOff>
    </xdr:from>
    <xdr:ext cx="599010" cy="259045"/>
    <xdr:sp macro="" textlink="">
      <xdr:nvSpPr>
        <xdr:cNvPr id="654" name="テキスト ボックス 653"/>
        <xdr:cNvSpPr txBox="1"/>
      </xdr:nvSpPr>
      <xdr:spPr>
        <a:xfrm>
          <a:off x="13403795" y="123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93806</xdr:rowOff>
    </xdr:from>
    <xdr:to>
      <xdr:col>67</xdr:col>
      <xdr:colOff>101600</xdr:colOff>
      <xdr:row>74</xdr:row>
      <xdr:rowOff>23956</xdr:rowOff>
    </xdr:to>
    <xdr:sp macro="" textlink="">
      <xdr:nvSpPr>
        <xdr:cNvPr id="655" name="楕円 654"/>
        <xdr:cNvSpPr/>
      </xdr:nvSpPr>
      <xdr:spPr>
        <a:xfrm>
          <a:off x="12763500" y="126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40483</xdr:rowOff>
    </xdr:from>
    <xdr:ext cx="599010" cy="259045"/>
    <xdr:sp macro="" textlink="">
      <xdr:nvSpPr>
        <xdr:cNvPr id="656" name="テキスト ボックス 655"/>
        <xdr:cNvSpPr txBox="1"/>
      </xdr:nvSpPr>
      <xdr:spPr>
        <a:xfrm>
          <a:off x="12514795" y="1238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71123</xdr:rowOff>
    </xdr:from>
    <xdr:to>
      <xdr:col>85</xdr:col>
      <xdr:colOff>127000</xdr:colOff>
      <xdr:row>99</xdr:row>
      <xdr:rowOff>51502</xdr:rowOff>
    </xdr:to>
    <xdr:cxnSp macro="">
      <xdr:nvCxnSpPr>
        <xdr:cNvPr id="687" name="直線コネクタ 686"/>
        <xdr:cNvCxnSpPr/>
      </xdr:nvCxnSpPr>
      <xdr:spPr>
        <a:xfrm>
          <a:off x="15481300" y="16873223"/>
          <a:ext cx="838200" cy="1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71123</xdr:rowOff>
    </xdr:from>
    <xdr:to>
      <xdr:col>81</xdr:col>
      <xdr:colOff>50800</xdr:colOff>
      <xdr:row>98</xdr:row>
      <xdr:rowOff>78067</xdr:rowOff>
    </xdr:to>
    <xdr:cxnSp macro="">
      <xdr:nvCxnSpPr>
        <xdr:cNvPr id="690" name="直線コネクタ 689"/>
        <xdr:cNvCxnSpPr/>
      </xdr:nvCxnSpPr>
      <xdr:spPr>
        <a:xfrm flipV="1">
          <a:off x="14592300" y="16873223"/>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92" name="テキスト ボックス 691"/>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78067</xdr:rowOff>
    </xdr:from>
    <xdr:to>
      <xdr:col>76</xdr:col>
      <xdr:colOff>114300</xdr:colOff>
      <xdr:row>99</xdr:row>
      <xdr:rowOff>35820</xdr:rowOff>
    </xdr:to>
    <xdr:cxnSp macro="">
      <xdr:nvCxnSpPr>
        <xdr:cNvPr id="693" name="直線コネクタ 692"/>
        <xdr:cNvCxnSpPr/>
      </xdr:nvCxnSpPr>
      <xdr:spPr>
        <a:xfrm flipV="1">
          <a:off x="13703300" y="16880167"/>
          <a:ext cx="889000" cy="1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95" name="テキスト ボックス 694"/>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158747</xdr:rowOff>
    </xdr:from>
    <xdr:to>
      <xdr:col>71</xdr:col>
      <xdr:colOff>177800</xdr:colOff>
      <xdr:row>99</xdr:row>
      <xdr:rowOff>35820</xdr:rowOff>
    </xdr:to>
    <xdr:cxnSp macro="">
      <xdr:nvCxnSpPr>
        <xdr:cNvPr id="696" name="直線コネクタ 695"/>
        <xdr:cNvCxnSpPr/>
      </xdr:nvCxnSpPr>
      <xdr:spPr>
        <a:xfrm>
          <a:off x="12814300" y="16960847"/>
          <a:ext cx="889000" cy="4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77063</xdr:rowOff>
    </xdr:from>
    <xdr:ext cx="534377" cy="259045"/>
    <xdr:sp macro="" textlink="">
      <xdr:nvSpPr>
        <xdr:cNvPr id="700" name="テキスト ボックス 699"/>
        <xdr:cNvSpPr txBox="1"/>
      </xdr:nvSpPr>
      <xdr:spPr>
        <a:xfrm>
          <a:off x="12547111" y="170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702</xdr:rowOff>
    </xdr:from>
    <xdr:to>
      <xdr:col>85</xdr:col>
      <xdr:colOff>177800</xdr:colOff>
      <xdr:row>99</xdr:row>
      <xdr:rowOff>102302</xdr:rowOff>
    </xdr:to>
    <xdr:sp macro="" textlink="">
      <xdr:nvSpPr>
        <xdr:cNvPr id="706" name="楕円 705"/>
        <xdr:cNvSpPr/>
      </xdr:nvSpPr>
      <xdr:spPr>
        <a:xfrm>
          <a:off x="16268700" y="169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145587</xdr:rowOff>
    </xdr:from>
    <xdr:ext cx="534377" cy="259045"/>
    <xdr:sp macro="" textlink="">
      <xdr:nvSpPr>
        <xdr:cNvPr id="707" name="積立金該当値テキスト"/>
        <xdr:cNvSpPr txBox="1"/>
      </xdr:nvSpPr>
      <xdr:spPr>
        <a:xfrm>
          <a:off x="16370300" y="16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20323</xdr:rowOff>
    </xdr:from>
    <xdr:to>
      <xdr:col>81</xdr:col>
      <xdr:colOff>101600</xdr:colOff>
      <xdr:row>98</xdr:row>
      <xdr:rowOff>121923</xdr:rowOff>
    </xdr:to>
    <xdr:sp macro="" textlink="">
      <xdr:nvSpPr>
        <xdr:cNvPr id="708" name="楕円 707"/>
        <xdr:cNvSpPr/>
      </xdr:nvSpPr>
      <xdr:spPr>
        <a:xfrm>
          <a:off x="15430500" y="168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138450</xdr:rowOff>
    </xdr:from>
    <xdr:ext cx="599010" cy="259045"/>
    <xdr:sp macro="" textlink="">
      <xdr:nvSpPr>
        <xdr:cNvPr id="709" name="テキスト ボックス 708"/>
        <xdr:cNvSpPr txBox="1"/>
      </xdr:nvSpPr>
      <xdr:spPr>
        <a:xfrm>
          <a:off x="15181795" y="1659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27267</xdr:rowOff>
    </xdr:from>
    <xdr:to>
      <xdr:col>76</xdr:col>
      <xdr:colOff>165100</xdr:colOff>
      <xdr:row>98</xdr:row>
      <xdr:rowOff>128867</xdr:rowOff>
    </xdr:to>
    <xdr:sp macro="" textlink="">
      <xdr:nvSpPr>
        <xdr:cNvPr id="710" name="楕円 709"/>
        <xdr:cNvSpPr/>
      </xdr:nvSpPr>
      <xdr:spPr>
        <a:xfrm>
          <a:off x="14541500" y="168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145394</xdr:rowOff>
    </xdr:from>
    <xdr:ext cx="599010" cy="259045"/>
    <xdr:sp macro="" textlink="">
      <xdr:nvSpPr>
        <xdr:cNvPr id="711" name="テキスト ボックス 710"/>
        <xdr:cNvSpPr txBox="1"/>
      </xdr:nvSpPr>
      <xdr:spPr>
        <a:xfrm>
          <a:off x="14292795" y="166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156470</xdr:rowOff>
    </xdr:from>
    <xdr:to>
      <xdr:col>72</xdr:col>
      <xdr:colOff>38100</xdr:colOff>
      <xdr:row>99</xdr:row>
      <xdr:rowOff>86620</xdr:rowOff>
    </xdr:to>
    <xdr:sp macro="" textlink="">
      <xdr:nvSpPr>
        <xdr:cNvPr id="712" name="楕円 711"/>
        <xdr:cNvSpPr/>
      </xdr:nvSpPr>
      <xdr:spPr>
        <a:xfrm>
          <a:off x="13652500" y="16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77747</xdr:rowOff>
    </xdr:from>
    <xdr:ext cx="534377" cy="259045"/>
    <xdr:sp macro="" textlink="">
      <xdr:nvSpPr>
        <xdr:cNvPr id="713" name="テキスト ボックス 712"/>
        <xdr:cNvSpPr txBox="1"/>
      </xdr:nvSpPr>
      <xdr:spPr>
        <a:xfrm>
          <a:off x="13436111" y="170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107947</xdr:rowOff>
    </xdr:from>
    <xdr:to>
      <xdr:col>67</xdr:col>
      <xdr:colOff>101600</xdr:colOff>
      <xdr:row>99</xdr:row>
      <xdr:rowOff>38097</xdr:rowOff>
    </xdr:to>
    <xdr:sp macro="" textlink="">
      <xdr:nvSpPr>
        <xdr:cNvPr id="714" name="楕円 713"/>
        <xdr:cNvSpPr/>
      </xdr:nvSpPr>
      <xdr:spPr>
        <a:xfrm>
          <a:off x="12763500" y="169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54624</xdr:rowOff>
    </xdr:from>
    <xdr:ext cx="534377" cy="259045"/>
    <xdr:sp macro="" textlink="">
      <xdr:nvSpPr>
        <xdr:cNvPr id="715" name="テキスト ボックス 714"/>
        <xdr:cNvSpPr txBox="1"/>
      </xdr:nvSpPr>
      <xdr:spPr>
        <a:xfrm>
          <a:off x="12547111" y="166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154273</xdr:rowOff>
    </xdr:from>
    <xdr:to>
      <xdr:col>111</xdr:col>
      <xdr:colOff>177800</xdr:colOff>
      <xdr:row>38</xdr:row>
      <xdr:rowOff>25400</xdr:rowOff>
    </xdr:to>
    <xdr:cxnSp macro="">
      <xdr:nvCxnSpPr>
        <xdr:cNvPr id="743" name="直線コネクタ 742"/>
        <xdr:cNvCxnSpPr/>
      </xdr:nvCxnSpPr>
      <xdr:spPr>
        <a:xfrm>
          <a:off x="20434300" y="6497923"/>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154273</xdr:rowOff>
    </xdr:from>
    <xdr:to>
      <xdr:col>107</xdr:col>
      <xdr:colOff>50800</xdr:colOff>
      <xdr:row>38</xdr:row>
      <xdr:rowOff>25400</xdr:rowOff>
    </xdr:to>
    <xdr:cxnSp macro="">
      <xdr:nvCxnSpPr>
        <xdr:cNvPr id="746" name="直線コネクタ 745"/>
        <xdr:cNvCxnSpPr/>
      </xdr:nvCxnSpPr>
      <xdr:spPr>
        <a:xfrm flipV="1">
          <a:off x="19545300" y="6497923"/>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103473</xdr:rowOff>
    </xdr:from>
    <xdr:to>
      <xdr:col>107</xdr:col>
      <xdr:colOff>101600</xdr:colOff>
      <xdr:row>38</xdr:row>
      <xdr:rowOff>33623</xdr:rowOff>
    </xdr:to>
    <xdr:sp macro="" textlink="">
      <xdr:nvSpPr>
        <xdr:cNvPr id="763" name="楕円 762"/>
        <xdr:cNvSpPr/>
      </xdr:nvSpPr>
      <xdr:spPr>
        <a:xfrm>
          <a:off x="20383500" y="64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24751</xdr:rowOff>
    </xdr:from>
    <xdr:ext cx="378565" cy="259045"/>
    <xdr:sp macro="" textlink="">
      <xdr:nvSpPr>
        <xdr:cNvPr id="764" name="テキスト ボックス 763"/>
        <xdr:cNvSpPr txBox="1"/>
      </xdr:nvSpPr>
      <xdr:spPr>
        <a:xfrm>
          <a:off x="20245017" y="653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93167</xdr:rowOff>
    </xdr:from>
    <xdr:to>
      <xdr:col>116</xdr:col>
      <xdr:colOff>63500</xdr:colOff>
      <xdr:row>59</xdr:row>
      <xdr:rowOff>95084</xdr:rowOff>
    </xdr:to>
    <xdr:cxnSp macro="">
      <xdr:nvCxnSpPr>
        <xdr:cNvPr id="799" name="直線コネクタ 798"/>
        <xdr:cNvCxnSpPr/>
      </xdr:nvCxnSpPr>
      <xdr:spPr>
        <a:xfrm>
          <a:off x="21323300" y="10208717"/>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93167</xdr:rowOff>
    </xdr:from>
    <xdr:to>
      <xdr:col>111</xdr:col>
      <xdr:colOff>177800</xdr:colOff>
      <xdr:row>59</xdr:row>
      <xdr:rowOff>93833</xdr:rowOff>
    </xdr:to>
    <xdr:cxnSp macro="">
      <xdr:nvCxnSpPr>
        <xdr:cNvPr id="802" name="直線コネクタ 801"/>
        <xdr:cNvCxnSpPr/>
      </xdr:nvCxnSpPr>
      <xdr:spPr>
        <a:xfrm flipV="1">
          <a:off x="20434300" y="10208717"/>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93507</xdr:rowOff>
    </xdr:from>
    <xdr:to>
      <xdr:col>107</xdr:col>
      <xdr:colOff>50800</xdr:colOff>
      <xdr:row>59</xdr:row>
      <xdr:rowOff>93833</xdr:rowOff>
    </xdr:to>
    <xdr:cxnSp macro="">
      <xdr:nvCxnSpPr>
        <xdr:cNvPr id="805" name="直線コネクタ 804"/>
        <xdr:cNvCxnSpPr/>
      </xdr:nvCxnSpPr>
      <xdr:spPr>
        <a:xfrm>
          <a:off x="19545300" y="102090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79807</xdr:rowOff>
    </xdr:from>
    <xdr:to>
      <xdr:col>102</xdr:col>
      <xdr:colOff>114300</xdr:colOff>
      <xdr:row>59</xdr:row>
      <xdr:rowOff>93507</xdr:rowOff>
    </xdr:to>
    <xdr:cxnSp macro="">
      <xdr:nvCxnSpPr>
        <xdr:cNvPr id="808" name="直線コネクタ 807"/>
        <xdr:cNvCxnSpPr/>
      </xdr:nvCxnSpPr>
      <xdr:spPr>
        <a:xfrm>
          <a:off x="18656300" y="10195357"/>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44284</xdr:rowOff>
    </xdr:from>
    <xdr:to>
      <xdr:col>116</xdr:col>
      <xdr:colOff>114300</xdr:colOff>
      <xdr:row>59</xdr:row>
      <xdr:rowOff>145884</xdr:rowOff>
    </xdr:to>
    <xdr:sp macro="" textlink="">
      <xdr:nvSpPr>
        <xdr:cNvPr id="818" name="楕円 817"/>
        <xdr:cNvSpPr/>
      </xdr:nvSpPr>
      <xdr:spPr>
        <a:xfrm>
          <a:off x="22110700" y="101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9"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42367</xdr:rowOff>
    </xdr:from>
    <xdr:to>
      <xdr:col>112</xdr:col>
      <xdr:colOff>38100</xdr:colOff>
      <xdr:row>59</xdr:row>
      <xdr:rowOff>143967</xdr:rowOff>
    </xdr:to>
    <xdr:sp macro="" textlink="">
      <xdr:nvSpPr>
        <xdr:cNvPr id="820" name="楕円 819"/>
        <xdr:cNvSpPr/>
      </xdr:nvSpPr>
      <xdr:spPr>
        <a:xfrm>
          <a:off x="21272500" y="101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135094</xdr:rowOff>
    </xdr:from>
    <xdr:ext cx="469744" cy="259045"/>
    <xdr:sp macro="" textlink="">
      <xdr:nvSpPr>
        <xdr:cNvPr id="821" name="テキスト ボックス 820"/>
        <xdr:cNvSpPr txBox="1"/>
      </xdr:nvSpPr>
      <xdr:spPr>
        <a:xfrm>
          <a:off x="21088428" y="102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43033</xdr:rowOff>
    </xdr:from>
    <xdr:to>
      <xdr:col>107</xdr:col>
      <xdr:colOff>101600</xdr:colOff>
      <xdr:row>59</xdr:row>
      <xdr:rowOff>144633</xdr:rowOff>
    </xdr:to>
    <xdr:sp macro="" textlink="">
      <xdr:nvSpPr>
        <xdr:cNvPr id="822" name="楕円 821"/>
        <xdr:cNvSpPr/>
      </xdr:nvSpPr>
      <xdr:spPr>
        <a:xfrm>
          <a:off x="20383500" y="101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135760</xdr:rowOff>
    </xdr:from>
    <xdr:ext cx="469744" cy="259045"/>
    <xdr:sp macro="" textlink="">
      <xdr:nvSpPr>
        <xdr:cNvPr id="823" name="テキスト ボックス 822"/>
        <xdr:cNvSpPr txBox="1"/>
      </xdr:nvSpPr>
      <xdr:spPr>
        <a:xfrm>
          <a:off x="20199428" y="1025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42707</xdr:rowOff>
    </xdr:from>
    <xdr:to>
      <xdr:col>102</xdr:col>
      <xdr:colOff>165100</xdr:colOff>
      <xdr:row>59</xdr:row>
      <xdr:rowOff>144307</xdr:rowOff>
    </xdr:to>
    <xdr:sp macro="" textlink="">
      <xdr:nvSpPr>
        <xdr:cNvPr id="824" name="楕円 823"/>
        <xdr:cNvSpPr/>
      </xdr:nvSpPr>
      <xdr:spPr>
        <a:xfrm>
          <a:off x="19494500" y="101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135434</xdr:rowOff>
    </xdr:from>
    <xdr:ext cx="469744" cy="259045"/>
    <xdr:sp macro="" textlink="">
      <xdr:nvSpPr>
        <xdr:cNvPr id="825" name="テキスト ボックス 824"/>
        <xdr:cNvSpPr txBox="1"/>
      </xdr:nvSpPr>
      <xdr:spPr>
        <a:xfrm>
          <a:off x="19310428" y="102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29007</xdr:rowOff>
    </xdr:from>
    <xdr:to>
      <xdr:col>98</xdr:col>
      <xdr:colOff>38100</xdr:colOff>
      <xdr:row>59</xdr:row>
      <xdr:rowOff>130607</xdr:rowOff>
    </xdr:to>
    <xdr:sp macro="" textlink="">
      <xdr:nvSpPr>
        <xdr:cNvPr id="826" name="楕円 825"/>
        <xdr:cNvSpPr/>
      </xdr:nvSpPr>
      <xdr:spPr>
        <a:xfrm>
          <a:off x="18605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121734</xdr:rowOff>
    </xdr:from>
    <xdr:ext cx="469744" cy="259045"/>
    <xdr:sp macro="" textlink="">
      <xdr:nvSpPr>
        <xdr:cNvPr id="827" name="テキスト ボックス 826"/>
        <xdr:cNvSpPr txBox="1"/>
      </xdr:nvSpPr>
      <xdr:spPr>
        <a:xfrm>
          <a:off x="18421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59271</xdr:rowOff>
    </xdr:from>
    <xdr:to>
      <xdr:col>116</xdr:col>
      <xdr:colOff>63500</xdr:colOff>
      <xdr:row>73</xdr:row>
      <xdr:rowOff>132677</xdr:rowOff>
    </xdr:to>
    <xdr:cxnSp macro="">
      <xdr:nvCxnSpPr>
        <xdr:cNvPr id="857" name="直線コネクタ 856"/>
        <xdr:cNvCxnSpPr/>
      </xdr:nvCxnSpPr>
      <xdr:spPr>
        <a:xfrm flipV="1">
          <a:off x="21323300" y="12575121"/>
          <a:ext cx="838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132677</xdr:rowOff>
    </xdr:from>
    <xdr:to>
      <xdr:col>111</xdr:col>
      <xdr:colOff>177800</xdr:colOff>
      <xdr:row>74</xdr:row>
      <xdr:rowOff>84786</xdr:rowOff>
    </xdr:to>
    <xdr:cxnSp macro="">
      <xdr:nvCxnSpPr>
        <xdr:cNvPr id="860" name="直線コネクタ 859"/>
        <xdr:cNvCxnSpPr/>
      </xdr:nvCxnSpPr>
      <xdr:spPr>
        <a:xfrm flipV="1">
          <a:off x="20434300" y="12648527"/>
          <a:ext cx="8890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84786</xdr:rowOff>
    </xdr:from>
    <xdr:to>
      <xdr:col>107</xdr:col>
      <xdr:colOff>50800</xdr:colOff>
      <xdr:row>74</xdr:row>
      <xdr:rowOff>92811</xdr:rowOff>
    </xdr:to>
    <xdr:cxnSp macro="">
      <xdr:nvCxnSpPr>
        <xdr:cNvPr id="863" name="直線コネクタ 862"/>
        <xdr:cNvCxnSpPr/>
      </xdr:nvCxnSpPr>
      <xdr:spPr>
        <a:xfrm flipV="1">
          <a:off x="19545300" y="12772086"/>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5" name="テキスト ボックス 864"/>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92811</xdr:rowOff>
    </xdr:from>
    <xdr:to>
      <xdr:col>102</xdr:col>
      <xdr:colOff>114300</xdr:colOff>
      <xdr:row>75</xdr:row>
      <xdr:rowOff>55207</xdr:rowOff>
    </xdr:to>
    <xdr:cxnSp macro="">
      <xdr:nvCxnSpPr>
        <xdr:cNvPr id="866" name="直線コネクタ 865"/>
        <xdr:cNvCxnSpPr/>
      </xdr:nvCxnSpPr>
      <xdr:spPr>
        <a:xfrm flipV="1">
          <a:off x="18656300" y="12780111"/>
          <a:ext cx="8890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131551</xdr:rowOff>
    </xdr:from>
    <xdr:ext cx="534377" cy="259045"/>
    <xdr:sp macro="" textlink="">
      <xdr:nvSpPr>
        <xdr:cNvPr id="868" name="テキスト ボックス 867"/>
        <xdr:cNvSpPr txBox="1"/>
      </xdr:nvSpPr>
      <xdr:spPr>
        <a:xfrm>
          <a:off x="19278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125773</xdr:rowOff>
    </xdr:from>
    <xdr:ext cx="534377" cy="259045"/>
    <xdr:sp macro="" textlink="">
      <xdr:nvSpPr>
        <xdr:cNvPr id="870" name="テキスト ボックス 869"/>
        <xdr:cNvSpPr txBox="1"/>
      </xdr:nvSpPr>
      <xdr:spPr>
        <a:xfrm>
          <a:off x="18389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8471</xdr:rowOff>
    </xdr:from>
    <xdr:to>
      <xdr:col>116</xdr:col>
      <xdr:colOff>114300</xdr:colOff>
      <xdr:row>73</xdr:row>
      <xdr:rowOff>110071</xdr:rowOff>
    </xdr:to>
    <xdr:sp macro="" textlink="">
      <xdr:nvSpPr>
        <xdr:cNvPr id="876" name="楕円 875"/>
        <xdr:cNvSpPr/>
      </xdr:nvSpPr>
      <xdr:spPr>
        <a:xfrm>
          <a:off x="22110700" y="125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31348</xdr:rowOff>
    </xdr:from>
    <xdr:ext cx="599010" cy="259045"/>
    <xdr:sp macro="" textlink="">
      <xdr:nvSpPr>
        <xdr:cNvPr id="877" name="繰出金該当値テキスト"/>
        <xdr:cNvSpPr txBox="1"/>
      </xdr:nvSpPr>
      <xdr:spPr>
        <a:xfrm>
          <a:off x="22212300" y="1237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81877</xdr:rowOff>
    </xdr:from>
    <xdr:to>
      <xdr:col>112</xdr:col>
      <xdr:colOff>38100</xdr:colOff>
      <xdr:row>74</xdr:row>
      <xdr:rowOff>12027</xdr:rowOff>
    </xdr:to>
    <xdr:sp macro="" textlink="">
      <xdr:nvSpPr>
        <xdr:cNvPr id="878" name="楕円 877"/>
        <xdr:cNvSpPr/>
      </xdr:nvSpPr>
      <xdr:spPr>
        <a:xfrm>
          <a:off x="21272500" y="125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28554</xdr:rowOff>
    </xdr:from>
    <xdr:ext cx="599010" cy="259045"/>
    <xdr:sp macro="" textlink="">
      <xdr:nvSpPr>
        <xdr:cNvPr id="879" name="テキスト ボックス 878"/>
        <xdr:cNvSpPr txBox="1"/>
      </xdr:nvSpPr>
      <xdr:spPr>
        <a:xfrm>
          <a:off x="21023795" y="123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33986</xdr:rowOff>
    </xdr:from>
    <xdr:to>
      <xdr:col>107</xdr:col>
      <xdr:colOff>101600</xdr:colOff>
      <xdr:row>74</xdr:row>
      <xdr:rowOff>135586</xdr:rowOff>
    </xdr:to>
    <xdr:sp macro="" textlink="">
      <xdr:nvSpPr>
        <xdr:cNvPr id="880" name="楕円 879"/>
        <xdr:cNvSpPr/>
      </xdr:nvSpPr>
      <xdr:spPr>
        <a:xfrm>
          <a:off x="20383500" y="12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152113</xdr:rowOff>
    </xdr:from>
    <xdr:ext cx="534377" cy="259045"/>
    <xdr:sp macro="" textlink="">
      <xdr:nvSpPr>
        <xdr:cNvPr id="881" name="テキスト ボックス 880"/>
        <xdr:cNvSpPr txBox="1"/>
      </xdr:nvSpPr>
      <xdr:spPr>
        <a:xfrm>
          <a:off x="20167111" y="124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42011</xdr:rowOff>
    </xdr:from>
    <xdr:to>
      <xdr:col>102</xdr:col>
      <xdr:colOff>165100</xdr:colOff>
      <xdr:row>74</xdr:row>
      <xdr:rowOff>143611</xdr:rowOff>
    </xdr:to>
    <xdr:sp macro="" textlink="">
      <xdr:nvSpPr>
        <xdr:cNvPr id="882" name="楕円 881"/>
        <xdr:cNvSpPr/>
      </xdr:nvSpPr>
      <xdr:spPr>
        <a:xfrm>
          <a:off x="19494500" y="127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160138</xdr:rowOff>
    </xdr:from>
    <xdr:ext cx="534377" cy="259045"/>
    <xdr:sp macro="" textlink="">
      <xdr:nvSpPr>
        <xdr:cNvPr id="883" name="テキスト ボックス 882"/>
        <xdr:cNvSpPr txBox="1"/>
      </xdr:nvSpPr>
      <xdr:spPr>
        <a:xfrm>
          <a:off x="19278111" y="125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4407</xdr:rowOff>
    </xdr:from>
    <xdr:to>
      <xdr:col>98</xdr:col>
      <xdr:colOff>38100</xdr:colOff>
      <xdr:row>75</xdr:row>
      <xdr:rowOff>106007</xdr:rowOff>
    </xdr:to>
    <xdr:sp macro="" textlink="">
      <xdr:nvSpPr>
        <xdr:cNvPr id="884" name="楕円 883"/>
        <xdr:cNvSpPr/>
      </xdr:nvSpPr>
      <xdr:spPr>
        <a:xfrm>
          <a:off x="18605500" y="128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122534</xdr:rowOff>
    </xdr:from>
    <xdr:ext cx="534377" cy="259045"/>
    <xdr:sp macro="" textlink="">
      <xdr:nvSpPr>
        <xdr:cNvPr id="885" name="テキスト ボックス 884"/>
        <xdr:cNvSpPr txBox="1"/>
      </xdr:nvSpPr>
      <xdr:spPr>
        <a:xfrm>
          <a:off x="18389111" y="126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４６０千円となっている。主な構成項目である人件費は、住民一人当たり２２４千円となっている。これは、ごみ収集業務や消防・病院などの施設運営を直営で行っているほか、地理的条件により民間参入が困難な</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CATV</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の運営など広大な行政区域をカバーするための支所・出張所への人員配置が影響し、類似団体平均の２倍以上となっている。引き続き定員適正化計画に基づいた職員数の削減、施設の民営化を含めた検討をすることにより人件費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においては、新規事業は計画の見直し等によりほぼ横ばいの状況にあるが、更新整備においてクリーンセンター整備事業や上那賀ＦＴＴＨ整備事業などの大型事業の影響により前年度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また、老朽化したインフラ整備等が今後の課題であるため、既存施設の集約化や除却、ＬＣＣについても見極めつつ、各施設の維持補修を計画的に実施する。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8,415
8,403
694.98
13,639,487
12,286,342
892,190
6,119,774
14,424,714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113665</xdr:rowOff>
    </xdr:from>
    <xdr:to>
      <xdr:col>24</xdr:col>
      <xdr:colOff>63500</xdr:colOff>
      <xdr:row>34</xdr:row>
      <xdr:rowOff>155194</xdr:rowOff>
    </xdr:to>
    <xdr:cxnSp macro="">
      <xdr:nvCxnSpPr>
        <xdr:cNvPr id="61" name="直線コネクタ 60"/>
        <xdr:cNvCxnSpPr/>
      </xdr:nvCxnSpPr>
      <xdr:spPr>
        <a:xfrm>
          <a:off x="3797300" y="5942965"/>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113665</xdr:rowOff>
    </xdr:from>
    <xdr:to>
      <xdr:col>19</xdr:col>
      <xdr:colOff>177800</xdr:colOff>
      <xdr:row>34</xdr:row>
      <xdr:rowOff>142367</xdr:rowOff>
    </xdr:to>
    <xdr:cxnSp macro="">
      <xdr:nvCxnSpPr>
        <xdr:cNvPr id="64" name="直線コネクタ 63"/>
        <xdr:cNvCxnSpPr/>
      </xdr:nvCxnSpPr>
      <xdr:spPr>
        <a:xfrm flipV="1">
          <a:off x="2908300" y="5942965"/>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54356</xdr:rowOff>
    </xdr:from>
    <xdr:to>
      <xdr:col>15</xdr:col>
      <xdr:colOff>50800</xdr:colOff>
      <xdr:row>34</xdr:row>
      <xdr:rowOff>142367</xdr:rowOff>
    </xdr:to>
    <xdr:cxnSp macro="">
      <xdr:nvCxnSpPr>
        <xdr:cNvPr id="67" name="直線コネクタ 66"/>
        <xdr:cNvCxnSpPr/>
      </xdr:nvCxnSpPr>
      <xdr:spPr>
        <a:xfrm>
          <a:off x="2019300" y="588365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54356</xdr:rowOff>
    </xdr:from>
    <xdr:to>
      <xdr:col>10</xdr:col>
      <xdr:colOff>114300</xdr:colOff>
      <xdr:row>34</xdr:row>
      <xdr:rowOff>150368</xdr:rowOff>
    </xdr:to>
    <xdr:cxnSp macro="">
      <xdr:nvCxnSpPr>
        <xdr:cNvPr id="70" name="直線コネクタ 69"/>
        <xdr:cNvCxnSpPr/>
      </xdr:nvCxnSpPr>
      <xdr:spPr>
        <a:xfrm flipV="1">
          <a:off x="1130300" y="5883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104394</xdr:rowOff>
    </xdr:from>
    <xdr:to>
      <xdr:col>24</xdr:col>
      <xdr:colOff>114300</xdr:colOff>
      <xdr:row>35</xdr:row>
      <xdr:rowOff>34544</xdr:rowOff>
    </xdr:to>
    <xdr:sp macro="" textlink="">
      <xdr:nvSpPr>
        <xdr:cNvPr id="80" name="楕円 79"/>
        <xdr:cNvSpPr/>
      </xdr:nvSpPr>
      <xdr:spPr>
        <a:xfrm>
          <a:off x="4584700" y="59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82821</xdr:rowOff>
    </xdr:from>
    <xdr:ext cx="469744" cy="259045"/>
    <xdr:sp macro="" textlink="">
      <xdr:nvSpPr>
        <xdr:cNvPr id="81" name="議会費該当値テキスト"/>
        <xdr:cNvSpPr txBox="1"/>
      </xdr:nvSpPr>
      <xdr:spPr>
        <a:xfrm>
          <a:off x="4686300"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62865</xdr:rowOff>
    </xdr:from>
    <xdr:to>
      <xdr:col>20</xdr:col>
      <xdr:colOff>38100</xdr:colOff>
      <xdr:row>34</xdr:row>
      <xdr:rowOff>164465</xdr:rowOff>
    </xdr:to>
    <xdr:sp macro="" textlink="">
      <xdr:nvSpPr>
        <xdr:cNvPr id="82" name="楕円 81"/>
        <xdr:cNvSpPr/>
      </xdr:nvSpPr>
      <xdr:spPr>
        <a:xfrm>
          <a:off x="3746500" y="5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155592</xdr:rowOff>
    </xdr:from>
    <xdr:ext cx="469744" cy="259045"/>
    <xdr:sp macro="" textlink="">
      <xdr:nvSpPr>
        <xdr:cNvPr id="83" name="テキスト ボックス 82"/>
        <xdr:cNvSpPr txBox="1"/>
      </xdr:nvSpPr>
      <xdr:spPr>
        <a:xfrm>
          <a:off x="3562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91567</xdr:rowOff>
    </xdr:from>
    <xdr:to>
      <xdr:col>15</xdr:col>
      <xdr:colOff>101600</xdr:colOff>
      <xdr:row>35</xdr:row>
      <xdr:rowOff>21717</xdr:rowOff>
    </xdr:to>
    <xdr:sp macro="" textlink="">
      <xdr:nvSpPr>
        <xdr:cNvPr id="84" name="楕円 83"/>
        <xdr:cNvSpPr/>
      </xdr:nvSpPr>
      <xdr:spPr>
        <a:xfrm>
          <a:off x="2857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12844</xdr:rowOff>
    </xdr:from>
    <xdr:ext cx="469744" cy="259045"/>
    <xdr:sp macro="" textlink="">
      <xdr:nvSpPr>
        <xdr:cNvPr id="85" name="テキスト ボックス 84"/>
        <xdr:cNvSpPr txBox="1"/>
      </xdr:nvSpPr>
      <xdr:spPr>
        <a:xfrm>
          <a:off x="2673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3556</xdr:rowOff>
    </xdr:from>
    <xdr:to>
      <xdr:col>10</xdr:col>
      <xdr:colOff>165100</xdr:colOff>
      <xdr:row>34</xdr:row>
      <xdr:rowOff>105156</xdr:rowOff>
    </xdr:to>
    <xdr:sp macro="" textlink="">
      <xdr:nvSpPr>
        <xdr:cNvPr id="86" name="楕円 85"/>
        <xdr:cNvSpPr/>
      </xdr:nvSpPr>
      <xdr:spPr>
        <a:xfrm>
          <a:off x="1968500" y="58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96283</xdr:rowOff>
    </xdr:from>
    <xdr:ext cx="469744" cy="259045"/>
    <xdr:sp macro="" textlink="">
      <xdr:nvSpPr>
        <xdr:cNvPr id="87" name="テキスト ボックス 86"/>
        <xdr:cNvSpPr txBox="1"/>
      </xdr:nvSpPr>
      <xdr:spPr>
        <a:xfrm>
          <a:off x="1784428" y="59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99568</xdr:rowOff>
    </xdr:from>
    <xdr:to>
      <xdr:col>6</xdr:col>
      <xdr:colOff>38100</xdr:colOff>
      <xdr:row>35</xdr:row>
      <xdr:rowOff>29718</xdr:rowOff>
    </xdr:to>
    <xdr:sp macro="" textlink="">
      <xdr:nvSpPr>
        <xdr:cNvPr id="88" name="楕円 87"/>
        <xdr:cNvSpPr/>
      </xdr:nvSpPr>
      <xdr:spPr>
        <a:xfrm>
          <a:off x="1079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20845</xdr:rowOff>
    </xdr:from>
    <xdr:ext cx="469744" cy="259045"/>
    <xdr:sp macro="" textlink="">
      <xdr:nvSpPr>
        <xdr:cNvPr id="89" name="テキスト ボックス 88"/>
        <xdr:cNvSpPr txBox="1"/>
      </xdr:nvSpPr>
      <xdr:spPr>
        <a:xfrm>
          <a:off x="895428" y="60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158893</xdr:rowOff>
    </xdr:from>
    <xdr:to>
      <xdr:col>24</xdr:col>
      <xdr:colOff>63500</xdr:colOff>
      <xdr:row>56</xdr:row>
      <xdr:rowOff>72382</xdr:rowOff>
    </xdr:to>
    <xdr:cxnSp macro="">
      <xdr:nvCxnSpPr>
        <xdr:cNvPr id="118" name="直線コネクタ 117"/>
        <xdr:cNvCxnSpPr/>
      </xdr:nvCxnSpPr>
      <xdr:spPr>
        <a:xfrm>
          <a:off x="3797300" y="9588643"/>
          <a:ext cx="838200" cy="8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158893</xdr:rowOff>
    </xdr:from>
    <xdr:to>
      <xdr:col>19</xdr:col>
      <xdr:colOff>177800</xdr:colOff>
      <xdr:row>56</xdr:row>
      <xdr:rowOff>43969</xdr:rowOff>
    </xdr:to>
    <xdr:cxnSp macro="">
      <xdr:nvCxnSpPr>
        <xdr:cNvPr id="121" name="直線コネクタ 120"/>
        <xdr:cNvCxnSpPr/>
      </xdr:nvCxnSpPr>
      <xdr:spPr>
        <a:xfrm flipV="1">
          <a:off x="2908300" y="9588643"/>
          <a:ext cx="889000" cy="5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43969</xdr:rowOff>
    </xdr:from>
    <xdr:to>
      <xdr:col>15</xdr:col>
      <xdr:colOff>50800</xdr:colOff>
      <xdr:row>57</xdr:row>
      <xdr:rowOff>40016</xdr:rowOff>
    </xdr:to>
    <xdr:cxnSp macro="">
      <xdr:nvCxnSpPr>
        <xdr:cNvPr id="124" name="直線コネクタ 123"/>
        <xdr:cNvCxnSpPr/>
      </xdr:nvCxnSpPr>
      <xdr:spPr>
        <a:xfrm flipV="1">
          <a:off x="2019300" y="9645169"/>
          <a:ext cx="889000" cy="1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40016</xdr:rowOff>
    </xdr:from>
    <xdr:to>
      <xdr:col>10</xdr:col>
      <xdr:colOff>114300</xdr:colOff>
      <xdr:row>57</xdr:row>
      <xdr:rowOff>46559</xdr:rowOff>
    </xdr:to>
    <xdr:cxnSp macro="">
      <xdr:nvCxnSpPr>
        <xdr:cNvPr id="127" name="直線コネクタ 126"/>
        <xdr:cNvCxnSpPr/>
      </xdr:nvCxnSpPr>
      <xdr:spPr>
        <a:xfrm flipV="1">
          <a:off x="1130300" y="9812666"/>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46210</xdr:rowOff>
    </xdr:from>
    <xdr:ext cx="599010" cy="259045"/>
    <xdr:sp macro="" textlink="">
      <xdr:nvSpPr>
        <xdr:cNvPr id="129" name="テキスト ボックス 128"/>
        <xdr:cNvSpPr txBox="1"/>
      </xdr:nvSpPr>
      <xdr:spPr>
        <a:xfrm>
          <a:off x="1719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63424</xdr:rowOff>
    </xdr:from>
    <xdr:ext cx="599010" cy="259045"/>
    <xdr:sp macro="" textlink="">
      <xdr:nvSpPr>
        <xdr:cNvPr id="131" name="テキスト ボックス 130"/>
        <xdr:cNvSpPr txBox="1"/>
      </xdr:nvSpPr>
      <xdr:spPr>
        <a:xfrm>
          <a:off x="830795" y="1000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21582</xdr:rowOff>
    </xdr:from>
    <xdr:to>
      <xdr:col>24</xdr:col>
      <xdr:colOff>114300</xdr:colOff>
      <xdr:row>56</xdr:row>
      <xdr:rowOff>123182</xdr:rowOff>
    </xdr:to>
    <xdr:sp macro="" textlink="">
      <xdr:nvSpPr>
        <xdr:cNvPr id="137" name="楕円 136"/>
        <xdr:cNvSpPr/>
      </xdr:nvSpPr>
      <xdr:spPr>
        <a:xfrm>
          <a:off x="4584700" y="96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44459</xdr:rowOff>
    </xdr:from>
    <xdr:ext cx="599010" cy="259045"/>
    <xdr:sp macro="" textlink="">
      <xdr:nvSpPr>
        <xdr:cNvPr id="138" name="総務費該当値テキスト"/>
        <xdr:cNvSpPr txBox="1"/>
      </xdr:nvSpPr>
      <xdr:spPr>
        <a:xfrm>
          <a:off x="4686300" y="947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108093</xdr:rowOff>
    </xdr:from>
    <xdr:to>
      <xdr:col>20</xdr:col>
      <xdr:colOff>38100</xdr:colOff>
      <xdr:row>56</xdr:row>
      <xdr:rowOff>38243</xdr:rowOff>
    </xdr:to>
    <xdr:sp macro="" textlink="">
      <xdr:nvSpPr>
        <xdr:cNvPr id="139" name="楕円 138"/>
        <xdr:cNvSpPr/>
      </xdr:nvSpPr>
      <xdr:spPr>
        <a:xfrm>
          <a:off x="3746500" y="95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54770</xdr:rowOff>
    </xdr:from>
    <xdr:ext cx="599010" cy="259045"/>
    <xdr:sp macro="" textlink="">
      <xdr:nvSpPr>
        <xdr:cNvPr id="140" name="テキスト ボックス 139"/>
        <xdr:cNvSpPr txBox="1"/>
      </xdr:nvSpPr>
      <xdr:spPr>
        <a:xfrm>
          <a:off x="3497795" y="931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164619</xdr:rowOff>
    </xdr:from>
    <xdr:to>
      <xdr:col>15</xdr:col>
      <xdr:colOff>101600</xdr:colOff>
      <xdr:row>56</xdr:row>
      <xdr:rowOff>94769</xdr:rowOff>
    </xdr:to>
    <xdr:sp macro="" textlink="">
      <xdr:nvSpPr>
        <xdr:cNvPr id="141" name="楕円 140"/>
        <xdr:cNvSpPr/>
      </xdr:nvSpPr>
      <xdr:spPr>
        <a:xfrm>
          <a:off x="2857500" y="959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111296</xdr:rowOff>
    </xdr:from>
    <xdr:ext cx="599010" cy="259045"/>
    <xdr:sp macro="" textlink="">
      <xdr:nvSpPr>
        <xdr:cNvPr id="142" name="テキスト ボックス 141"/>
        <xdr:cNvSpPr txBox="1"/>
      </xdr:nvSpPr>
      <xdr:spPr>
        <a:xfrm>
          <a:off x="2608795" y="936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160666</xdr:rowOff>
    </xdr:from>
    <xdr:to>
      <xdr:col>10</xdr:col>
      <xdr:colOff>165100</xdr:colOff>
      <xdr:row>57</xdr:row>
      <xdr:rowOff>90816</xdr:rowOff>
    </xdr:to>
    <xdr:sp macro="" textlink="">
      <xdr:nvSpPr>
        <xdr:cNvPr id="143" name="楕円 142"/>
        <xdr:cNvSpPr/>
      </xdr:nvSpPr>
      <xdr:spPr>
        <a:xfrm>
          <a:off x="1968500" y="976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107343</xdr:rowOff>
    </xdr:from>
    <xdr:ext cx="599010" cy="259045"/>
    <xdr:sp macro="" textlink="">
      <xdr:nvSpPr>
        <xdr:cNvPr id="144" name="テキスト ボックス 143"/>
        <xdr:cNvSpPr txBox="1"/>
      </xdr:nvSpPr>
      <xdr:spPr>
        <a:xfrm>
          <a:off x="1719795" y="953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167209</xdr:rowOff>
    </xdr:from>
    <xdr:to>
      <xdr:col>6</xdr:col>
      <xdr:colOff>38100</xdr:colOff>
      <xdr:row>57</xdr:row>
      <xdr:rowOff>97359</xdr:rowOff>
    </xdr:to>
    <xdr:sp macro="" textlink="">
      <xdr:nvSpPr>
        <xdr:cNvPr id="145" name="楕円 144"/>
        <xdr:cNvSpPr/>
      </xdr:nvSpPr>
      <xdr:spPr>
        <a:xfrm>
          <a:off x="1079500" y="97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113886</xdr:rowOff>
    </xdr:from>
    <xdr:ext cx="599010" cy="259045"/>
    <xdr:sp macro="" textlink="">
      <xdr:nvSpPr>
        <xdr:cNvPr id="146" name="テキスト ボックス 145"/>
        <xdr:cNvSpPr txBox="1"/>
      </xdr:nvSpPr>
      <xdr:spPr>
        <a:xfrm>
          <a:off x="830795" y="954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11905</xdr:rowOff>
    </xdr:from>
    <xdr:to>
      <xdr:col>24</xdr:col>
      <xdr:colOff>63500</xdr:colOff>
      <xdr:row>75</xdr:row>
      <xdr:rowOff>134054</xdr:rowOff>
    </xdr:to>
    <xdr:cxnSp macro="">
      <xdr:nvCxnSpPr>
        <xdr:cNvPr id="176" name="直線コネクタ 175"/>
        <xdr:cNvCxnSpPr/>
      </xdr:nvCxnSpPr>
      <xdr:spPr>
        <a:xfrm>
          <a:off x="3797300" y="12699205"/>
          <a:ext cx="838200" cy="2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11905</xdr:rowOff>
    </xdr:from>
    <xdr:to>
      <xdr:col>19</xdr:col>
      <xdr:colOff>177800</xdr:colOff>
      <xdr:row>75</xdr:row>
      <xdr:rowOff>36700</xdr:rowOff>
    </xdr:to>
    <xdr:cxnSp macro="">
      <xdr:nvCxnSpPr>
        <xdr:cNvPr id="179" name="直線コネクタ 178"/>
        <xdr:cNvCxnSpPr/>
      </xdr:nvCxnSpPr>
      <xdr:spPr>
        <a:xfrm flipV="1">
          <a:off x="2908300" y="12699205"/>
          <a:ext cx="889000" cy="19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36700</xdr:rowOff>
    </xdr:from>
    <xdr:to>
      <xdr:col>15</xdr:col>
      <xdr:colOff>50800</xdr:colOff>
      <xdr:row>75</xdr:row>
      <xdr:rowOff>91389</xdr:rowOff>
    </xdr:to>
    <xdr:cxnSp macro="">
      <xdr:nvCxnSpPr>
        <xdr:cNvPr id="182" name="直線コネクタ 181"/>
        <xdr:cNvCxnSpPr/>
      </xdr:nvCxnSpPr>
      <xdr:spPr>
        <a:xfrm flipV="1">
          <a:off x="2019300" y="12895450"/>
          <a:ext cx="889000" cy="5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60261</xdr:rowOff>
    </xdr:from>
    <xdr:to>
      <xdr:col>10</xdr:col>
      <xdr:colOff>114300</xdr:colOff>
      <xdr:row>75</xdr:row>
      <xdr:rowOff>91389</xdr:rowOff>
    </xdr:to>
    <xdr:cxnSp macro="">
      <xdr:nvCxnSpPr>
        <xdr:cNvPr id="185" name="直線コネクタ 184"/>
        <xdr:cNvCxnSpPr/>
      </xdr:nvCxnSpPr>
      <xdr:spPr>
        <a:xfrm>
          <a:off x="1130300" y="12919011"/>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49336</xdr:rowOff>
    </xdr:from>
    <xdr:ext cx="599010" cy="259045"/>
    <xdr:sp macro="" textlink="">
      <xdr:nvSpPr>
        <xdr:cNvPr id="187" name="テキスト ボックス 186"/>
        <xdr:cNvSpPr txBox="1"/>
      </xdr:nvSpPr>
      <xdr:spPr>
        <a:xfrm>
          <a:off x="1719795" y="130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45739</xdr:rowOff>
    </xdr:from>
    <xdr:ext cx="599010" cy="259045"/>
    <xdr:sp macro="" textlink="">
      <xdr:nvSpPr>
        <xdr:cNvPr id="189" name="テキスト ボックス 188"/>
        <xdr:cNvSpPr txBox="1"/>
      </xdr:nvSpPr>
      <xdr:spPr>
        <a:xfrm>
          <a:off x="830795" y="130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83254</xdr:rowOff>
    </xdr:from>
    <xdr:to>
      <xdr:col>24</xdr:col>
      <xdr:colOff>114300</xdr:colOff>
      <xdr:row>76</xdr:row>
      <xdr:rowOff>13404</xdr:rowOff>
    </xdr:to>
    <xdr:sp macro="" textlink="">
      <xdr:nvSpPr>
        <xdr:cNvPr id="195" name="楕円 194"/>
        <xdr:cNvSpPr/>
      </xdr:nvSpPr>
      <xdr:spPr>
        <a:xfrm>
          <a:off x="4584700" y="129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106131</xdr:rowOff>
    </xdr:from>
    <xdr:ext cx="599010" cy="259045"/>
    <xdr:sp macro="" textlink="">
      <xdr:nvSpPr>
        <xdr:cNvPr id="196" name="民生費該当値テキスト"/>
        <xdr:cNvSpPr txBox="1"/>
      </xdr:nvSpPr>
      <xdr:spPr>
        <a:xfrm>
          <a:off x="4686300" y="1279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132555</xdr:rowOff>
    </xdr:from>
    <xdr:to>
      <xdr:col>20</xdr:col>
      <xdr:colOff>38100</xdr:colOff>
      <xdr:row>74</xdr:row>
      <xdr:rowOff>62705</xdr:rowOff>
    </xdr:to>
    <xdr:sp macro="" textlink="">
      <xdr:nvSpPr>
        <xdr:cNvPr id="197" name="楕円 196"/>
        <xdr:cNvSpPr/>
      </xdr:nvSpPr>
      <xdr:spPr>
        <a:xfrm>
          <a:off x="3746500" y="126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79232</xdr:rowOff>
    </xdr:from>
    <xdr:ext cx="599010" cy="259045"/>
    <xdr:sp macro="" textlink="">
      <xdr:nvSpPr>
        <xdr:cNvPr id="198" name="テキスト ボックス 197"/>
        <xdr:cNvSpPr txBox="1"/>
      </xdr:nvSpPr>
      <xdr:spPr>
        <a:xfrm>
          <a:off x="3497795" y="1242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157350</xdr:rowOff>
    </xdr:from>
    <xdr:to>
      <xdr:col>15</xdr:col>
      <xdr:colOff>101600</xdr:colOff>
      <xdr:row>75</xdr:row>
      <xdr:rowOff>87500</xdr:rowOff>
    </xdr:to>
    <xdr:sp macro="" textlink="">
      <xdr:nvSpPr>
        <xdr:cNvPr id="199" name="楕円 198"/>
        <xdr:cNvSpPr/>
      </xdr:nvSpPr>
      <xdr:spPr>
        <a:xfrm>
          <a:off x="2857500" y="128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104027</xdr:rowOff>
    </xdr:from>
    <xdr:ext cx="599010" cy="259045"/>
    <xdr:sp macro="" textlink="">
      <xdr:nvSpPr>
        <xdr:cNvPr id="200" name="テキスト ボックス 199"/>
        <xdr:cNvSpPr txBox="1"/>
      </xdr:nvSpPr>
      <xdr:spPr>
        <a:xfrm>
          <a:off x="2608795" y="1261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40589</xdr:rowOff>
    </xdr:from>
    <xdr:to>
      <xdr:col>10</xdr:col>
      <xdr:colOff>165100</xdr:colOff>
      <xdr:row>75</xdr:row>
      <xdr:rowOff>142189</xdr:rowOff>
    </xdr:to>
    <xdr:sp macro="" textlink="">
      <xdr:nvSpPr>
        <xdr:cNvPr id="201" name="楕円 200"/>
        <xdr:cNvSpPr/>
      </xdr:nvSpPr>
      <xdr:spPr>
        <a:xfrm>
          <a:off x="1968500" y="128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158716</xdr:rowOff>
    </xdr:from>
    <xdr:ext cx="599010" cy="259045"/>
    <xdr:sp macro="" textlink="">
      <xdr:nvSpPr>
        <xdr:cNvPr id="202" name="テキスト ボックス 201"/>
        <xdr:cNvSpPr txBox="1"/>
      </xdr:nvSpPr>
      <xdr:spPr>
        <a:xfrm>
          <a:off x="1719795" y="1267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9461</xdr:rowOff>
    </xdr:from>
    <xdr:to>
      <xdr:col>6</xdr:col>
      <xdr:colOff>38100</xdr:colOff>
      <xdr:row>75</xdr:row>
      <xdr:rowOff>111061</xdr:rowOff>
    </xdr:to>
    <xdr:sp macro="" textlink="">
      <xdr:nvSpPr>
        <xdr:cNvPr id="203" name="楕円 202"/>
        <xdr:cNvSpPr/>
      </xdr:nvSpPr>
      <xdr:spPr>
        <a:xfrm>
          <a:off x="1079500" y="128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127588</xdr:rowOff>
    </xdr:from>
    <xdr:ext cx="599010" cy="259045"/>
    <xdr:sp macro="" textlink="">
      <xdr:nvSpPr>
        <xdr:cNvPr id="204" name="テキスト ボックス 203"/>
        <xdr:cNvSpPr txBox="1"/>
      </xdr:nvSpPr>
      <xdr:spPr>
        <a:xfrm>
          <a:off x="830795" y="1264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138650</xdr:rowOff>
    </xdr:from>
    <xdr:to>
      <xdr:col>24</xdr:col>
      <xdr:colOff>63500</xdr:colOff>
      <xdr:row>97</xdr:row>
      <xdr:rowOff>165861</xdr:rowOff>
    </xdr:to>
    <xdr:cxnSp macro="">
      <xdr:nvCxnSpPr>
        <xdr:cNvPr id="233" name="直線コネクタ 232"/>
        <xdr:cNvCxnSpPr/>
      </xdr:nvCxnSpPr>
      <xdr:spPr>
        <a:xfrm flipV="1">
          <a:off x="3797300" y="16597850"/>
          <a:ext cx="838200" cy="19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165861</xdr:rowOff>
    </xdr:from>
    <xdr:to>
      <xdr:col>19</xdr:col>
      <xdr:colOff>177800</xdr:colOff>
      <xdr:row>98</xdr:row>
      <xdr:rowOff>15549</xdr:rowOff>
    </xdr:to>
    <xdr:cxnSp macro="">
      <xdr:nvCxnSpPr>
        <xdr:cNvPr id="236" name="直線コネクタ 235"/>
        <xdr:cNvCxnSpPr/>
      </xdr:nvCxnSpPr>
      <xdr:spPr>
        <a:xfrm flipV="1">
          <a:off x="2908300" y="16796511"/>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15549</xdr:rowOff>
    </xdr:from>
    <xdr:to>
      <xdr:col>15</xdr:col>
      <xdr:colOff>50800</xdr:colOff>
      <xdr:row>98</xdr:row>
      <xdr:rowOff>69723</xdr:rowOff>
    </xdr:to>
    <xdr:cxnSp macro="">
      <xdr:nvCxnSpPr>
        <xdr:cNvPr id="239" name="直線コネクタ 238"/>
        <xdr:cNvCxnSpPr/>
      </xdr:nvCxnSpPr>
      <xdr:spPr>
        <a:xfrm flipV="1">
          <a:off x="2019300" y="16817649"/>
          <a:ext cx="889000" cy="5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55102</xdr:rowOff>
    </xdr:from>
    <xdr:to>
      <xdr:col>10</xdr:col>
      <xdr:colOff>114300</xdr:colOff>
      <xdr:row>98</xdr:row>
      <xdr:rowOff>69723</xdr:rowOff>
    </xdr:to>
    <xdr:cxnSp macro="">
      <xdr:nvCxnSpPr>
        <xdr:cNvPr id="242" name="直線コネクタ 241"/>
        <xdr:cNvCxnSpPr/>
      </xdr:nvCxnSpPr>
      <xdr:spPr>
        <a:xfrm>
          <a:off x="1130300" y="16857202"/>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102595</xdr:rowOff>
    </xdr:from>
    <xdr:ext cx="534377" cy="259045"/>
    <xdr:sp macro="" textlink="">
      <xdr:nvSpPr>
        <xdr:cNvPr id="246" name="テキスト ボックス 245"/>
        <xdr:cNvSpPr txBox="1"/>
      </xdr:nvSpPr>
      <xdr:spPr>
        <a:xfrm>
          <a:off x="863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87850</xdr:rowOff>
    </xdr:from>
    <xdr:to>
      <xdr:col>24</xdr:col>
      <xdr:colOff>114300</xdr:colOff>
      <xdr:row>97</xdr:row>
      <xdr:rowOff>18000</xdr:rowOff>
    </xdr:to>
    <xdr:sp macro="" textlink="">
      <xdr:nvSpPr>
        <xdr:cNvPr id="252" name="楕円 251"/>
        <xdr:cNvSpPr/>
      </xdr:nvSpPr>
      <xdr:spPr>
        <a:xfrm>
          <a:off x="4584700" y="165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110727</xdr:rowOff>
    </xdr:from>
    <xdr:ext cx="599010" cy="259045"/>
    <xdr:sp macro="" textlink="">
      <xdr:nvSpPr>
        <xdr:cNvPr id="253" name="衛生費該当値テキスト"/>
        <xdr:cNvSpPr txBox="1"/>
      </xdr:nvSpPr>
      <xdr:spPr>
        <a:xfrm>
          <a:off x="4686300" y="1639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115061</xdr:rowOff>
    </xdr:from>
    <xdr:to>
      <xdr:col>20</xdr:col>
      <xdr:colOff>38100</xdr:colOff>
      <xdr:row>98</xdr:row>
      <xdr:rowOff>45211</xdr:rowOff>
    </xdr:to>
    <xdr:sp macro="" textlink="">
      <xdr:nvSpPr>
        <xdr:cNvPr id="254" name="楕円 253"/>
        <xdr:cNvSpPr/>
      </xdr:nvSpPr>
      <xdr:spPr>
        <a:xfrm>
          <a:off x="3746500" y="16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61738</xdr:rowOff>
    </xdr:from>
    <xdr:ext cx="599010" cy="259045"/>
    <xdr:sp macro="" textlink="">
      <xdr:nvSpPr>
        <xdr:cNvPr id="255" name="テキスト ボックス 254"/>
        <xdr:cNvSpPr txBox="1"/>
      </xdr:nvSpPr>
      <xdr:spPr>
        <a:xfrm>
          <a:off x="3497795" y="1652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136199</xdr:rowOff>
    </xdr:from>
    <xdr:to>
      <xdr:col>15</xdr:col>
      <xdr:colOff>101600</xdr:colOff>
      <xdr:row>98</xdr:row>
      <xdr:rowOff>66349</xdr:rowOff>
    </xdr:to>
    <xdr:sp macro="" textlink="">
      <xdr:nvSpPr>
        <xdr:cNvPr id="256" name="楕円 255"/>
        <xdr:cNvSpPr/>
      </xdr:nvSpPr>
      <xdr:spPr>
        <a:xfrm>
          <a:off x="2857500" y="167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82876</xdr:rowOff>
    </xdr:from>
    <xdr:ext cx="599010" cy="259045"/>
    <xdr:sp macro="" textlink="">
      <xdr:nvSpPr>
        <xdr:cNvPr id="257" name="テキスト ボックス 256"/>
        <xdr:cNvSpPr txBox="1"/>
      </xdr:nvSpPr>
      <xdr:spPr>
        <a:xfrm>
          <a:off x="2608795" y="1654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18923</xdr:rowOff>
    </xdr:from>
    <xdr:to>
      <xdr:col>10</xdr:col>
      <xdr:colOff>165100</xdr:colOff>
      <xdr:row>98</xdr:row>
      <xdr:rowOff>120523</xdr:rowOff>
    </xdr:to>
    <xdr:sp macro="" textlink="">
      <xdr:nvSpPr>
        <xdr:cNvPr id="258" name="楕円 257"/>
        <xdr:cNvSpPr/>
      </xdr:nvSpPr>
      <xdr:spPr>
        <a:xfrm>
          <a:off x="1968500" y="168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111650</xdr:rowOff>
    </xdr:from>
    <xdr:ext cx="534377" cy="259045"/>
    <xdr:sp macro="" textlink="">
      <xdr:nvSpPr>
        <xdr:cNvPr id="259" name="テキスト ボックス 258"/>
        <xdr:cNvSpPr txBox="1"/>
      </xdr:nvSpPr>
      <xdr:spPr>
        <a:xfrm>
          <a:off x="1752111" y="169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4302</xdr:rowOff>
    </xdr:from>
    <xdr:to>
      <xdr:col>6</xdr:col>
      <xdr:colOff>38100</xdr:colOff>
      <xdr:row>98</xdr:row>
      <xdr:rowOff>105902</xdr:rowOff>
    </xdr:to>
    <xdr:sp macro="" textlink="">
      <xdr:nvSpPr>
        <xdr:cNvPr id="260" name="楕円 259"/>
        <xdr:cNvSpPr/>
      </xdr:nvSpPr>
      <xdr:spPr>
        <a:xfrm>
          <a:off x="1079500" y="168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122429</xdr:rowOff>
    </xdr:from>
    <xdr:ext cx="534377" cy="259045"/>
    <xdr:sp macro="" textlink="">
      <xdr:nvSpPr>
        <xdr:cNvPr id="261" name="テキスト ボックス 260"/>
        <xdr:cNvSpPr txBox="1"/>
      </xdr:nvSpPr>
      <xdr:spPr>
        <a:xfrm>
          <a:off x="863111" y="165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71882</xdr:rowOff>
    </xdr:from>
    <xdr:to>
      <xdr:col>55</xdr:col>
      <xdr:colOff>0</xdr:colOff>
      <xdr:row>35</xdr:row>
      <xdr:rowOff>140843</xdr:rowOff>
    </xdr:to>
    <xdr:cxnSp macro="">
      <xdr:nvCxnSpPr>
        <xdr:cNvPr id="290" name="直線コネクタ 289"/>
        <xdr:cNvCxnSpPr/>
      </xdr:nvCxnSpPr>
      <xdr:spPr>
        <a:xfrm flipV="1">
          <a:off x="9639300" y="6072632"/>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140843</xdr:rowOff>
    </xdr:from>
    <xdr:to>
      <xdr:col>50</xdr:col>
      <xdr:colOff>114300</xdr:colOff>
      <xdr:row>35</xdr:row>
      <xdr:rowOff>168656</xdr:rowOff>
    </xdr:to>
    <xdr:cxnSp macro="">
      <xdr:nvCxnSpPr>
        <xdr:cNvPr id="293" name="直線コネクタ 292"/>
        <xdr:cNvCxnSpPr/>
      </xdr:nvCxnSpPr>
      <xdr:spPr>
        <a:xfrm flipV="1">
          <a:off x="8750300" y="61415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168656</xdr:rowOff>
    </xdr:from>
    <xdr:to>
      <xdr:col>45</xdr:col>
      <xdr:colOff>177800</xdr:colOff>
      <xdr:row>36</xdr:row>
      <xdr:rowOff>115697</xdr:rowOff>
    </xdr:to>
    <xdr:cxnSp macro="">
      <xdr:nvCxnSpPr>
        <xdr:cNvPr id="296" name="直線コネクタ 295"/>
        <xdr:cNvCxnSpPr/>
      </xdr:nvCxnSpPr>
      <xdr:spPr>
        <a:xfrm flipV="1">
          <a:off x="7861300" y="6169406"/>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54737</xdr:rowOff>
    </xdr:from>
    <xdr:to>
      <xdr:col>41</xdr:col>
      <xdr:colOff>50800</xdr:colOff>
      <xdr:row>36</xdr:row>
      <xdr:rowOff>115697</xdr:rowOff>
    </xdr:to>
    <xdr:cxnSp macro="">
      <xdr:nvCxnSpPr>
        <xdr:cNvPr id="299" name="直線コネクタ 298"/>
        <xdr:cNvCxnSpPr/>
      </xdr:nvCxnSpPr>
      <xdr:spPr>
        <a:xfrm>
          <a:off x="6972300" y="622693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8653</xdr:rowOff>
    </xdr:from>
    <xdr:ext cx="469744" cy="259045"/>
    <xdr:sp macro="" textlink="">
      <xdr:nvSpPr>
        <xdr:cNvPr id="303" name="テキスト ボックス 302"/>
        <xdr:cNvSpPr txBox="1"/>
      </xdr:nvSpPr>
      <xdr:spPr>
        <a:xfrm>
          <a:off x="6737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21082</xdr:rowOff>
    </xdr:from>
    <xdr:to>
      <xdr:col>55</xdr:col>
      <xdr:colOff>50800</xdr:colOff>
      <xdr:row>35</xdr:row>
      <xdr:rowOff>122682</xdr:rowOff>
    </xdr:to>
    <xdr:sp macro="" textlink="">
      <xdr:nvSpPr>
        <xdr:cNvPr id="309" name="楕円 308"/>
        <xdr:cNvSpPr/>
      </xdr:nvSpPr>
      <xdr:spPr>
        <a:xfrm>
          <a:off x="104267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43959</xdr:rowOff>
    </xdr:from>
    <xdr:ext cx="469744" cy="259045"/>
    <xdr:sp macro="" textlink="">
      <xdr:nvSpPr>
        <xdr:cNvPr id="310" name="労働費該当値テキスト"/>
        <xdr:cNvSpPr txBox="1"/>
      </xdr:nvSpPr>
      <xdr:spPr>
        <a:xfrm>
          <a:off x="10528300" y="58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90043</xdr:rowOff>
    </xdr:from>
    <xdr:to>
      <xdr:col>50</xdr:col>
      <xdr:colOff>165100</xdr:colOff>
      <xdr:row>36</xdr:row>
      <xdr:rowOff>20193</xdr:rowOff>
    </xdr:to>
    <xdr:sp macro="" textlink="">
      <xdr:nvSpPr>
        <xdr:cNvPr id="311" name="楕円 310"/>
        <xdr:cNvSpPr/>
      </xdr:nvSpPr>
      <xdr:spPr>
        <a:xfrm>
          <a:off x="9588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36720</xdr:rowOff>
    </xdr:from>
    <xdr:ext cx="469744" cy="259045"/>
    <xdr:sp macro="" textlink="">
      <xdr:nvSpPr>
        <xdr:cNvPr id="312" name="テキスト ボックス 311"/>
        <xdr:cNvSpPr txBox="1"/>
      </xdr:nvSpPr>
      <xdr:spPr>
        <a:xfrm>
          <a:off x="9404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117856</xdr:rowOff>
    </xdr:from>
    <xdr:to>
      <xdr:col>46</xdr:col>
      <xdr:colOff>38100</xdr:colOff>
      <xdr:row>36</xdr:row>
      <xdr:rowOff>48006</xdr:rowOff>
    </xdr:to>
    <xdr:sp macro="" textlink="">
      <xdr:nvSpPr>
        <xdr:cNvPr id="313" name="楕円 312"/>
        <xdr:cNvSpPr/>
      </xdr:nvSpPr>
      <xdr:spPr>
        <a:xfrm>
          <a:off x="8699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64533</xdr:rowOff>
    </xdr:from>
    <xdr:ext cx="469744" cy="259045"/>
    <xdr:sp macro="" textlink="">
      <xdr:nvSpPr>
        <xdr:cNvPr id="314" name="テキスト ボックス 313"/>
        <xdr:cNvSpPr txBox="1"/>
      </xdr:nvSpPr>
      <xdr:spPr>
        <a:xfrm>
          <a:off x="8515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64897</xdr:rowOff>
    </xdr:from>
    <xdr:to>
      <xdr:col>41</xdr:col>
      <xdr:colOff>101600</xdr:colOff>
      <xdr:row>36</xdr:row>
      <xdr:rowOff>166497</xdr:rowOff>
    </xdr:to>
    <xdr:sp macro="" textlink="">
      <xdr:nvSpPr>
        <xdr:cNvPr id="315" name="楕円 314"/>
        <xdr:cNvSpPr/>
      </xdr:nvSpPr>
      <xdr:spPr>
        <a:xfrm>
          <a:off x="7810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157624</xdr:rowOff>
    </xdr:from>
    <xdr:ext cx="469744" cy="259045"/>
    <xdr:sp macro="" textlink="">
      <xdr:nvSpPr>
        <xdr:cNvPr id="316" name="テキスト ボックス 315"/>
        <xdr:cNvSpPr txBox="1"/>
      </xdr:nvSpPr>
      <xdr:spPr>
        <a:xfrm>
          <a:off x="7626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3937</xdr:rowOff>
    </xdr:from>
    <xdr:to>
      <xdr:col>36</xdr:col>
      <xdr:colOff>165100</xdr:colOff>
      <xdr:row>36</xdr:row>
      <xdr:rowOff>105537</xdr:rowOff>
    </xdr:to>
    <xdr:sp macro="" textlink="">
      <xdr:nvSpPr>
        <xdr:cNvPr id="317" name="楕円 316"/>
        <xdr:cNvSpPr/>
      </xdr:nvSpPr>
      <xdr:spPr>
        <a:xfrm>
          <a:off x="6921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122064</xdr:rowOff>
    </xdr:from>
    <xdr:ext cx="469744" cy="259045"/>
    <xdr:sp macro="" textlink="">
      <xdr:nvSpPr>
        <xdr:cNvPr id="318" name="テキスト ボックス 317"/>
        <xdr:cNvSpPr txBox="1"/>
      </xdr:nvSpPr>
      <xdr:spPr>
        <a:xfrm>
          <a:off x="6737428" y="595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47241</xdr:rowOff>
    </xdr:from>
    <xdr:to>
      <xdr:col>55</xdr:col>
      <xdr:colOff>0</xdr:colOff>
      <xdr:row>57</xdr:row>
      <xdr:rowOff>144091</xdr:rowOff>
    </xdr:to>
    <xdr:cxnSp macro="">
      <xdr:nvCxnSpPr>
        <xdr:cNvPr id="347" name="直線コネクタ 346"/>
        <xdr:cNvCxnSpPr/>
      </xdr:nvCxnSpPr>
      <xdr:spPr>
        <a:xfrm>
          <a:off x="9639300" y="9819891"/>
          <a:ext cx="8382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47241</xdr:rowOff>
    </xdr:from>
    <xdr:to>
      <xdr:col>50</xdr:col>
      <xdr:colOff>114300</xdr:colOff>
      <xdr:row>57</xdr:row>
      <xdr:rowOff>64142</xdr:rowOff>
    </xdr:to>
    <xdr:cxnSp macro="">
      <xdr:nvCxnSpPr>
        <xdr:cNvPr id="350" name="直線コネクタ 349"/>
        <xdr:cNvCxnSpPr/>
      </xdr:nvCxnSpPr>
      <xdr:spPr>
        <a:xfrm flipV="1">
          <a:off x="8750300" y="9819891"/>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64142</xdr:rowOff>
    </xdr:from>
    <xdr:to>
      <xdr:col>45</xdr:col>
      <xdr:colOff>177800</xdr:colOff>
      <xdr:row>57</xdr:row>
      <xdr:rowOff>69066</xdr:rowOff>
    </xdr:to>
    <xdr:cxnSp macro="">
      <xdr:nvCxnSpPr>
        <xdr:cNvPr id="353" name="直線コネクタ 352"/>
        <xdr:cNvCxnSpPr/>
      </xdr:nvCxnSpPr>
      <xdr:spPr>
        <a:xfrm flipV="1">
          <a:off x="7861300" y="9836792"/>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69066</xdr:rowOff>
    </xdr:from>
    <xdr:to>
      <xdr:col>41</xdr:col>
      <xdr:colOff>50800</xdr:colOff>
      <xdr:row>57</xdr:row>
      <xdr:rowOff>89391</xdr:rowOff>
    </xdr:to>
    <xdr:cxnSp macro="">
      <xdr:nvCxnSpPr>
        <xdr:cNvPr id="356" name="直線コネクタ 355"/>
        <xdr:cNvCxnSpPr/>
      </xdr:nvCxnSpPr>
      <xdr:spPr>
        <a:xfrm flipV="1">
          <a:off x="6972300" y="9841716"/>
          <a:ext cx="889000" cy="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89299</xdr:rowOff>
    </xdr:from>
    <xdr:ext cx="534377" cy="259045"/>
    <xdr:sp macro="" textlink="">
      <xdr:nvSpPr>
        <xdr:cNvPr id="358" name="テキスト ボックス 357"/>
        <xdr:cNvSpPr txBox="1"/>
      </xdr:nvSpPr>
      <xdr:spPr>
        <a:xfrm>
          <a:off x="7594111" y="100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85676</xdr:rowOff>
    </xdr:from>
    <xdr:ext cx="534377" cy="259045"/>
    <xdr:sp macro="" textlink="">
      <xdr:nvSpPr>
        <xdr:cNvPr id="360" name="テキスト ボックス 359"/>
        <xdr:cNvSpPr txBox="1"/>
      </xdr:nvSpPr>
      <xdr:spPr>
        <a:xfrm>
          <a:off x="6705111" y="100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93291</xdr:rowOff>
    </xdr:from>
    <xdr:to>
      <xdr:col>55</xdr:col>
      <xdr:colOff>50800</xdr:colOff>
      <xdr:row>58</xdr:row>
      <xdr:rowOff>23441</xdr:rowOff>
    </xdr:to>
    <xdr:sp macro="" textlink="">
      <xdr:nvSpPr>
        <xdr:cNvPr id="366" name="楕円 365"/>
        <xdr:cNvSpPr/>
      </xdr:nvSpPr>
      <xdr:spPr>
        <a:xfrm>
          <a:off x="10426700" y="98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116168</xdr:rowOff>
    </xdr:from>
    <xdr:ext cx="599010" cy="259045"/>
    <xdr:sp macro="" textlink="">
      <xdr:nvSpPr>
        <xdr:cNvPr id="367" name="農林水産業費該当値テキスト"/>
        <xdr:cNvSpPr txBox="1"/>
      </xdr:nvSpPr>
      <xdr:spPr>
        <a:xfrm>
          <a:off x="10528300" y="97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167891</xdr:rowOff>
    </xdr:from>
    <xdr:to>
      <xdr:col>50</xdr:col>
      <xdr:colOff>165100</xdr:colOff>
      <xdr:row>57</xdr:row>
      <xdr:rowOff>98041</xdr:rowOff>
    </xdr:to>
    <xdr:sp macro="" textlink="">
      <xdr:nvSpPr>
        <xdr:cNvPr id="368" name="楕円 367"/>
        <xdr:cNvSpPr/>
      </xdr:nvSpPr>
      <xdr:spPr>
        <a:xfrm>
          <a:off x="9588500" y="97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114568</xdr:rowOff>
    </xdr:from>
    <xdr:ext cx="599010" cy="259045"/>
    <xdr:sp macro="" textlink="">
      <xdr:nvSpPr>
        <xdr:cNvPr id="369" name="テキスト ボックス 368"/>
        <xdr:cNvSpPr txBox="1"/>
      </xdr:nvSpPr>
      <xdr:spPr>
        <a:xfrm>
          <a:off x="9339795" y="954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13342</xdr:rowOff>
    </xdr:from>
    <xdr:to>
      <xdr:col>46</xdr:col>
      <xdr:colOff>38100</xdr:colOff>
      <xdr:row>57</xdr:row>
      <xdr:rowOff>114942</xdr:rowOff>
    </xdr:to>
    <xdr:sp macro="" textlink="">
      <xdr:nvSpPr>
        <xdr:cNvPr id="370" name="楕円 369"/>
        <xdr:cNvSpPr/>
      </xdr:nvSpPr>
      <xdr:spPr>
        <a:xfrm>
          <a:off x="8699500" y="97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131469</xdr:rowOff>
    </xdr:from>
    <xdr:ext cx="599010" cy="259045"/>
    <xdr:sp macro="" textlink="">
      <xdr:nvSpPr>
        <xdr:cNvPr id="371" name="テキスト ボックス 370"/>
        <xdr:cNvSpPr txBox="1"/>
      </xdr:nvSpPr>
      <xdr:spPr>
        <a:xfrm>
          <a:off x="8450795" y="956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18266</xdr:rowOff>
    </xdr:from>
    <xdr:to>
      <xdr:col>41</xdr:col>
      <xdr:colOff>101600</xdr:colOff>
      <xdr:row>57</xdr:row>
      <xdr:rowOff>119866</xdr:rowOff>
    </xdr:to>
    <xdr:sp macro="" textlink="">
      <xdr:nvSpPr>
        <xdr:cNvPr id="372" name="楕円 371"/>
        <xdr:cNvSpPr/>
      </xdr:nvSpPr>
      <xdr:spPr>
        <a:xfrm>
          <a:off x="7810500" y="9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136393</xdr:rowOff>
    </xdr:from>
    <xdr:ext cx="599010" cy="259045"/>
    <xdr:sp macro="" textlink="">
      <xdr:nvSpPr>
        <xdr:cNvPr id="373" name="テキスト ボックス 372"/>
        <xdr:cNvSpPr txBox="1"/>
      </xdr:nvSpPr>
      <xdr:spPr>
        <a:xfrm>
          <a:off x="7561795" y="956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38591</xdr:rowOff>
    </xdr:from>
    <xdr:to>
      <xdr:col>36</xdr:col>
      <xdr:colOff>165100</xdr:colOff>
      <xdr:row>57</xdr:row>
      <xdr:rowOff>140191</xdr:rowOff>
    </xdr:to>
    <xdr:sp macro="" textlink="">
      <xdr:nvSpPr>
        <xdr:cNvPr id="374" name="楕円 373"/>
        <xdr:cNvSpPr/>
      </xdr:nvSpPr>
      <xdr:spPr>
        <a:xfrm>
          <a:off x="6921500" y="98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156718</xdr:rowOff>
    </xdr:from>
    <xdr:ext cx="599010" cy="259045"/>
    <xdr:sp macro="" textlink="">
      <xdr:nvSpPr>
        <xdr:cNvPr id="375" name="テキスト ボックス 374"/>
        <xdr:cNvSpPr txBox="1"/>
      </xdr:nvSpPr>
      <xdr:spPr>
        <a:xfrm>
          <a:off x="6672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3835</xdr:rowOff>
    </xdr:from>
    <xdr:to>
      <xdr:col>55</xdr:col>
      <xdr:colOff>0</xdr:colOff>
      <xdr:row>78</xdr:row>
      <xdr:rowOff>69360</xdr:rowOff>
    </xdr:to>
    <xdr:cxnSp macro="">
      <xdr:nvCxnSpPr>
        <xdr:cNvPr id="404" name="直線コネクタ 403"/>
        <xdr:cNvCxnSpPr/>
      </xdr:nvCxnSpPr>
      <xdr:spPr>
        <a:xfrm>
          <a:off x="9639300" y="13376935"/>
          <a:ext cx="838200" cy="6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3835</xdr:rowOff>
    </xdr:from>
    <xdr:to>
      <xdr:col>50</xdr:col>
      <xdr:colOff>114300</xdr:colOff>
      <xdr:row>78</xdr:row>
      <xdr:rowOff>75981</xdr:rowOff>
    </xdr:to>
    <xdr:cxnSp macro="">
      <xdr:nvCxnSpPr>
        <xdr:cNvPr id="407" name="直線コネクタ 406"/>
        <xdr:cNvCxnSpPr/>
      </xdr:nvCxnSpPr>
      <xdr:spPr>
        <a:xfrm flipV="1">
          <a:off x="8750300" y="13376935"/>
          <a:ext cx="889000" cy="7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75981</xdr:rowOff>
    </xdr:from>
    <xdr:to>
      <xdr:col>45</xdr:col>
      <xdr:colOff>177800</xdr:colOff>
      <xdr:row>78</xdr:row>
      <xdr:rowOff>104039</xdr:rowOff>
    </xdr:to>
    <xdr:cxnSp macro="">
      <xdr:nvCxnSpPr>
        <xdr:cNvPr id="410" name="直線コネクタ 409"/>
        <xdr:cNvCxnSpPr/>
      </xdr:nvCxnSpPr>
      <xdr:spPr>
        <a:xfrm flipV="1">
          <a:off x="7861300" y="13449081"/>
          <a:ext cx="889000" cy="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90687</xdr:rowOff>
    </xdr:from>
    <xdr:to>
      <xdr:col>41</xdr:col>
      <xdr:colOff>50800</xdr:colOff>
      <xdr:row>78</xdr:row>
      <xdr:rowOff>104039</xdr:rowOff>
    </xdr:to>
    <xdr:cxnSp macro="">
      <xdr:nvCxnSpPr>
        <xdr:cNvPr id="413" name="直線コネクタ 412"/>
        <xdr:cNvCxnSpPr/>
      </xdr:nvCxnSpPr>
      <xdr:spPr>
        <a:xfrm>
          <a:off x="6972300" y="13463787"/>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18560</xdr:rowOff>
    </xdr:from>
    <xdr:to>
      <xdr:col>55</xdr:col>
      <xdr:colOff>50800</xdr:colOff>
      <xdr:row>78</xdr:row>
      <xdr:rowOff>120160</xdr:rowOff>
    </xdr:to>
    <xdr:sp macro="" textlink="">
      <xdr:nvSpPr>
        <xdr:cNvPr id="423" name="楕円 422"/>
        <xdr:cNvSpPr/>
      </xdr:nvSpPr>
      <xdr:spPr>
        <a:xfrm>
          <a:off x="10426700" y="133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41437</xdr:rowOff>
    </xdr:from>
    <xdr:ext cx="534377" cy="259045"/>
    <xdr:sp macro="" textlink="">
      <xdr:nvSpPr>
        <xdr:cNvPr id="424" name="商工費該当値テキスト"/>
        <xdr:cNvSpPr txBox="1"/>
      </xdr:nvSpPr>
      <xdr:spPr>
        <a:xfrm>
          <a:off x="10528300" y="132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124485</xdr:rowOff>
    </xdr:from>
    <xdr:to>
      <xdr:col>50</xdr:col>
      <xdr:colOff>165100</xdr:colOff>
      <xdr:row>78</xdr:row>
      <xdr:rowOff>54635</xdr:rowOff>
    </xdr:to>
    <xdr:sp macro="" textlink="">
      <xdr:nvSpPr>
        <xdr:cNvPr id="425" name="楕円 424"/>
        <xdr:cNvSpPr/>
      </xdr:nvSpPr>
      <xdr:spPr>
        <a:xfrm>
          <a:off x="9588500" y="133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71162</xdr:rowOff>
    </xdr:from>
    <xdr:ext cx="534377" cy="259045"/>
    <xdr:sp macro="" textlink="">
      <xdr:nvSpPr>
        <xdr:cNvPr id="426" name="テキスト ボックス 425"/>
        <xdr:cNvSpPr txBox="1"/>
      </xdr:nvSpPr>
      <xdr:spPr>
        <a:xfrm>
          <a:off x="9372111" y="1310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25181</xdr:rowOff>
    </xdr:from>
    <xdr:to>
      <xdr:col>46</xdr:col>
      <xdr:colOff>38100</xdr:colOff>
      <xdr:row>78</xdr:row>
      <xdr:rowOff>126781</xdr:rowOff>
    </xdr:to>
    <xdr:sp macro="" textlink="">
      <xdr:nvSpPr>
        <xdr:cNvPr id="427" name="楕円 426"/>
        <xdr:cNvSpPr/>
      </xdr:nvSpPr>
      <xdr:spPr>
        <a:xfrm>
          <a:off x="8699500" y="133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143308</xdr:rowOff>
    </xdr:from>
    <xdr:ext cx="534377" cy="259045"/>
    <xdr:sp macro="" textlink="">
      <xdr:nvSpPr>
        <xdr:cNvPr id="428" name="テキスト ボックス 427"/>
        <xdr:cNvSpPr txBox="1"/>
      </xdr:nvSpPr>
      <xdr:spPr>
        <a:xfrm>
          <a:off x="8483111" y="131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53239</xdr:rowOff>
    </xdr:from>
    <xdr:to>
      <xdr:col>41</xdr:col>
      <xdr:colOff>101600</xdr:colOff>
      <xdr:row>78</xdr:row>
      <xdr:rowOff>154839</xdr:rowOff>
    </xdr:to>
    <xdr:sp macro="" textlink="">
      <xdr:nvSpPr>
        <xdr:cNvPr id="429" name="楕円 428"/>
        <xdr:cNvSpPr/>
      </xdr:nvSpPr>
      <xdr:spPr>
        <a:xfrm>
          <a:off x="7810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145966</xdr:rowOff>
    </xdr:from>
    <xdr:ext cx="534377" cy="259045"/>
    <xdr:sp macro="" textlink="">
      <xdr:nvSpPr>
        <xdr:cNvPr id="430" name="テキスト ボックス 429"/>
        <xdr:cNvSpPr txBox="1"/>
      </xdr:nvSpPr>
      <xdr:spPr>
        <a:xfrm>
          <a:off x="7594111" y="135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39887</xdr:rowOff>
    </xdr:from>
    <xdr:to>
      <xdr:col>36</xdr:col>
      <xdr:colOff>165100</xdr:colOff>
      <xdr:row>78</xdr:row>
      <xdr:rowOff>141487</xdr:rowOff>
    </xdr:to>
    <xdr:sp macro="" textlink="">
      <xdr:nvSpPr>
        <xdr:cNvPr id="431" name="楕円 430"/>
        <xdr:cNvSpPr/>
      </xdr:nvSpPr>
      <xdr:spPr>
        <a:xfrm>
          <a:off x="6921500" y="134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132614</xdr:rowOff>
    </xdr:from>
    <xdr:ext cx="534377" cy="259045"/>
    <xdr:sp macro="" textlink="">
      <xdr:nvSpPr>
        <xdr:cNvPr id="432" name="テキスト ボックス 431"/>
        <xdr:cNvSpPr txBox="1"/>
      </xdr:nvSpPr>
      <xdr:spPr>
        <a:xfrm>
          <a:off x="6705111" y="13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78916</xdr:rowOff>
    </xdr:from>
    <xdr:to>
      <xdr:col>55</xdr:col>
      <xdr:colOff>0</xdr:colOff>
      <xdr:row>98</xdr:row>
      <xdr:rowOff>87516</xdr:rowOff>
    </xdr:to>
    <xdr:cxnSp macro="">
      <xdr:nvCxnSpPr>
        <xdr:cNvPr id="459" name="直線コネクタ 458"/>
        <xdr:cNvCxnSpPr/>
      </xdr:nvCxnSpPr>
      <xdr:spPr>
        <a:xfrm>
          <a:off x="9639300" y="16881016"/>
          <a:ext cx="8382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78916</xdr:rowOff>
    </xdr:from>
    <xdr:to>
      <xdr:col>50</xdr:col>
      <xdr:colOff>114300</xdr:colOff>
      <xdr:row>98</xdr:row>
      <xdr:rowOff>86117</xdr:rowOff>
    </xdr:to>
    <xdr:cxnSp macro="">
      <xdr:nvCxnSpPr>
        <xdr:cNvPr id="462" name="直線コネクタ 461"/>
        <xdr:cNvCxnSpPr/>
      </xdr:nvCxnSpPr>
      <xdr:spPr>
        <a:xfrm flipV="1">
          <a:off x="8750300" y="1688101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86117</xdr:rowOff>
    </xdr:from>
    <xdr:to>
      <xdr:col>45</xdr:col>
      <xdr:colOff>177800</xdr:colOff>
      <xdr:row>98</xdr:row>
      <xdr:rowOff>91210</xdr:rowOff>
    </xdr:to>
    <xdr:cxnSp macro="">
      <xdr:nvCxnSpPr>
        <xdr:cNvPr id="465" name="直線コネクタ 464"/>
        <xdr:cNvCxnSpPr/>
      </xdr:nvCxnSpPr>
      <xdr:spPr>
        <a:xfrm flipV="1">
          <a:off x="7861300" y="16888217"/>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84784</xdr:rowOff>
    </xdr:from>
    <xdr:to>
      <xdr:col>41</xdr:col>
      <xdr:colOff>50800</xdr:colOff>
      <xdr:row>98</xdr:row>
      <xdr:rowOff>91210</xdr:rowOff>
    </xdr:to>
    <xdr:cxnSp macro="">
      <xdr:nvCxnSpPr>
        <xdr:cNvPr id="468" name="直線コネクタ 467"/>
        <xdr:cNvCxnSpPr/>
      </xdr:nvCxnSpPr>
      <xdr:spPr>
        <a:xfrm>
          <a:off x="6972300" y="16886884"/>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140923</xdr:rowOff>
    </xdr:from>
    <xdr:ext cx="534377" cy="259045"/>
    <xdr:sp macro="" textlink="">
      <xdr:nvSpPr>
        <xdr:cNvPr id="470" name="テキスト ボックス 469"/>
        <xdr:cNvSpPr txBox="1"/>
      </xdr:nvSpPr>
      <xdr:spPr>
        <a:xfrm>
          <a:off x="7594111" y="169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138354</xdr:rowOff>
    </xdr:from>
    <xdr:ext cx="534377" cy="259045"/>
    <xdr:sp macro="" textlink="">
      <xdr:nvSpPr>
        <xdr:cNvPr id="472" name="テキスト ボックス 471"/>
        <xdr:cNvSpPr txBox="1"/>
      </xdr:nvSpPr>
      <xdr:spPr>
        <a:xfrm>
          <a:off x="6705111" y="169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36716</xdr:rowOff>
    </xdr:from>
    <xdr:to>
      <xdr:col>55</xdr:col>
      <xdr:colOff>50800</xdr:colOff>
      <xdr:row>98</xdr:row>
      <xdr:rowOff>138316</xdr:rowOff>
    </xdr:to>
    <xdr:sp macro="" textlink="">
      <xdr:nvSpPr>
        <xdr:cNvPr id="478" name="楕円 477"/>
        <xdr:cNvSpPr/>
      </xdr:nvSpPr>
      <xdr:spPr>
        <a:xfrm>
          <a:off x="10426700" y="168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167543</xdr:rowOff>
    </xdr:from>
    <xdr:ext cx="599010" cy="259045"/>
    <xdr:sp macro="" textlink="">
      <xdr:nvSpPr>
        <xdr:cNvPr id="479" name="土木費該当値テキスト"/>
        <xdr:cNvSpPr txBox="1"/>
      </xdr:nvSpPr>
      <xdr:spPr>
        <a:xfrm>
          <a:off x="10528300" y="166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28116</xdr:rowOff>
    </xdr:from>
    <xdr:to>
      <xdr:col>50</xdr:col>
      <xdr:colOff>165100</xdr:colOff>
      <xdr:row>98</xdr:row>
      <xdr:rowOff>129716</xdr:rowOff>
    </xdr:to>
    <xdr:sp macro="" textlink="">
      <xdr:nvSpPr>
        <xdr:cNvPr id="480" name="楕円 479"/>
        <xdr:cNvSpPr/>
      </xdr:nvSpPr>
      <xdr:spPr>
        <a:xfrm>
          <a:off x="9588500" y="168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146243</xdr:rowOff>
    </xdr:from>
    <xdr:ext cx="599010" cy="259045"/>
    <xdr:sp macro="" textlink="">
      <xdr:nvSpPr>
        <xdr:cNvPr id="481" name="テキスト ボックス 480"/>
        <xdr:cNvSpPr txBox="1"/>
      </xdr:nvSpPr>
      <xdr:spPr>
        <a:xfrm>
          <a:off x="9339795" y="166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35317</xdr:rowOff>
    </xdr:from>
    <xdr:to>
      <xdr:col>46</xdr:col>
      <xdr:colOff>38100</xdr:colOff>
      <xdr:row>98</xdr:row>
      <xdr:rowOff>136917</xdr:rowOff>
    </xdr:to>
    <xdr:sp macro="" textlink="">
      <xdr:nvSpPr>
        <xdr:cNvPr id="482" name="楕円 481"/>
        <xdr:cNvSpPr/>
      </xdr:nvSpPr>
      <xdr:spPr>
        <a:xfrm>
          <a:off x="8699500" y="168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153444</xdr:rowOff>
    </xdr:from>
    <xdr:ext cx="599010" cy="259045"/>
    <xdr:sp macro="" textlink="">
      <xdr:nvSpPr>
        <xdr:cNvPr id="483" name="テキスト ボックス 482"/>
        <xdr:cNvSpPr txBox="1"/>
      </xdr:nvSpPr>
      <xdr:spPr>
        <a:xfrm>
          <a:off x="8450795" y="1661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40410</xdr:rowOff>
    </xdr:from>
    <xdr:to>
      <xdr:col>41</xdr:col>
      <xdr:colOff>101600</xdr:colOff>
      <xdr:row>98</xdr:row>
      <xdr:rowOff>142010</xdr:rowOff>
    </xdr:to>
    <xdr:sp macro="" textlink="">
      <xdr:nvSpPr>
        <xdr:cNvPr id="484" name="楕円 483"/>
        <xdr:cNvSpPr/>
      </xdr:nvSpPr>
      <xdr:spPr>
        <a:xfrm>
          <a:off x="78105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158537</xdr:rowOff>
    </xdr:from>
    <xdr:ext cx="599010" cy="259045"/>
    <xdr:sp macro="" textlink="">
      <xdr:nvSpPr>
        <xdr:cNvPr id="485" name="テキスト ボックス 484"/>
        <xdr:cNvSpPr txBox="1"/>
      </xdr:nvSpPr>
      <xdr:spPr>
        <a:xfrm>
          <a:off x="7561795" y="166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33984</xdr:rowOff>
    </xdr:from>
    <xdr:to>
      <xdr:col>36</xdr:col>
      <xdr:colOff>165100</xdr:colOff>
      <xdr:row>98</xdr:row>
      <xdr:rowOff>135584</xdr:rowOff>
    </xdr:to>
    <xdr:sp macro="" textlink="">
      <xdr:nvSpPr>
        <xdr:cNvPr id="486" name="楕円 485"/>
        <xdr:cNvSpPr/>
      </xdr:nvSpPr>
      <xdr:spPr>
        <a:xfrm>
          <a:off x="6921500" y="168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152111</xdr:rowOff>
    </xdr:from>
    <xdr:ext cx="599010" cy="259045"/>
    <xdr:sp macro="" textlink="">
      <xdr:nvSpPr>
        <xdr:cNvPr id="487" name="テキスト ボックス 486"/>
        <xdr:cNvSpPr txBox="1"/>
      </xdr:nvSpPr>
      <xdr:spPr>
        <a:xfrm>
          <a:off x="6672795" y="1661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8266</xdr:rowOff>
    </xdr:from>
    <xdr:to>
      <xdr:col>85</xdr:col>
      <xdr:colOff>126364</xdr:colOff>
      <xdr:row>38</xdr:row>
      <xdr:rowOff>105453</xdr:rowOff>
    </xdr:to>
    <xdr:cxnSp macro="">
      <xdr:nvCxnSpPr>
        <xdr:cNvPr id="513" name="直線コネクタ 512"/>
        <xdr:cNvCxnSpPr/>
      </xdr:nvCxnSpPr>
      <xdr:spPr>
        <a:xfrm flipV="1">
          <a:off x="16317595" y="5666116"/>
          <a:ext cx="1269" cy="95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109280</xdr:rowOff>
    </xdr:from>
    <xdr:ext cx="534377" cy="259045"/>
    <xdr:sp macro="" textlink="">
      <xdr:nvSpPr>
        <xdr:cNvPr id="514" name="消防費最小値テキスト"/>
        <xdr:cNvSpPr txBox="1"/>
      </xdr:nvSpPr>
      <xdr:spPr>
        <a:xfrm>
          <a:off x="16370300" y="66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105453</xdr:rowOff>
    </xdr:from>
    <xdr:to>
      <xdr:col>86</xdr:col>
      <xdr:colOff>25400</xdr:colOff>
      <xdr:row>38</xdr:row>
      <xdr:rowOff>105453</xdr:rowOff>
    </xdr:to>
    <xdr:cxnSp macro="">
      <xdr:nvCxnSpPr>
        <xdr:cNvPr id="515" name="直線コネクタ 514"/>
        <xdr:cNvCxnSpPr/>
      </xdr:nvCxnSpPr>
      <xdr:spPr>
        <a:xfrm>
          <a:off x="16230600" y="662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126393</xdr:rowOff>
    </xdr:from>
    <xdr:ext cx="599010" cy="259045"/>
    <xdr:sp macro="" textlink="">
      <xdr:nvSpPr>
        <xdr:cNvPr id="516" name="消防費最大値テキスト"/>
        <xdr:cNvSpPr txBox="1"/>
      </xdr:nvSpPr>
      <xdr:spPr>
        <a:xfrm>
          <a:off x="16370300" y="544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8266</xdr:rowOff>
    </xdr:from>
    <xdr:to>
      <xdr:col>86</xdr:col>
      <xdr:colOff>25400</xdr:colOff>
      <xdr:row>33</xdr:row>
      <xdr:rowOff>8266</xdr:rowOff>
    </xdr:to>
    <xdr:cxnSp macro="">
      <xdr:nvCxnSpPr>
        <xdr:cNvPr id="517" name="直線コネクタ 516"/>
        <xdr:cNvCxnSpPr/>
      </xdr:nvCxnSpPr>
      <xdr:spPr>
        <a:xfrm>
          <a:off x="16230600" y="566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98617</xdr:rowOff>
    </xdr:from>
    <xdr:to>
      <xdr:col>85</xdr:col>
      <xdr:colOff>127000</xdr:colOff>
      <xdr:row>33</xdr:row>
      <xdr:rowOff>8266</xdr:rowOff>
    </xdr:to>
    <xdr:cxnSp macro="">
      <xdr:nvCxnSpPr>
        <xdr:cNvPr id="518" name="直線コネクタ 517"/>
        <xdr:cNvCxnSpPr/>
      </xdr:nvCxnSpPr>
      <xdr:spPr>
        <a:xfrm>
          <a:off x="15481300" y="5070667"/>
          <a:ext cx="838200" cy="5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18613</xdr:rowOff>
    </xdr:from>
    <xdr:ext cx="534377" cy="259045"/>
    <xdr:sp macro="" textlink="">
      <xdr:nvSpPr>
        <xdr:cNvPr id="519" name="消防費平均値テキスト"/>
        <xdr:cNvSpPr txBox="1"/>
      </xdr:nvSpPr>
      <xdr:spPr>
        <a:xfrm>
          <a:off x="16370300" y="636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40186</xdr:rowOff>
    </xdr:from>
    <xdr:to>
      <xdr:col>85</xdr:col>
      <xdr:colOff>177800</xdr:colOff>
      <xdr:row>37</xdr:row>
      <xdr:rowOff>141786</xdr:rowOff>
    </xdr:to>
    <xdr:sp macro="" textlink="">
      <xdr:nvSpPr>
        <xdr:cNvPr id="520" name="フローチャート: 判断 519"/>
        <xdr:cNvSpPr/>
      </xdr:nvSpPr>
      <xdr:spPr>
        <a:xfrm>
          <a:off x="16268700" y="63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98617</xdr:rowOff>
    </xdr:from>
    <xdr:to>
      <xdr:col>81</xdr:col>
      <xdr:colOff>50800</xdr:colOff>
      <xdr:row>34</xdr:row>
      <xdr:rowOff>26739</xdr:rowOff>
    </xdr:to>
    <xdr:cxnSp macro="">
      <xdr:nvCxnSpPr>
        <xdr:cNvPr id="521" name="直線コネクタ 520"/>
        <xdr:cNvCxnSpPr/>
      </xdr:nvCxnSpPr>
      <xdr:spPr>
        <a:xfrm flipV="1">
          <a:off x="14592300" y="5070667"/>
          <a:ext cx="889000" cy="7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29257</xdr:rowOff>
    </xdr:from>
    <xdr:to>
      <xdr:col>81</xdr:col>
      <xdr:colOff>101600</xdr:colOff>
      <xdr:row>37</xdr:row>
      <xdr:rowOff>130857</xdr:rowOff>
    </xdr:to>
    <xdr:sp macro="" textlink="">
      <xdr:nvSpPr>
        <xdr:cNvPr id="522" name="フローチャート: 判断 521"/>
        <xdr:cNvSpPr/>
      </xdr:nvSpPr>
      <xdr:spPr>
        <a:xfrm>
          <a:off x="154305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121984</xdr:rowOff>
    </xdr:from>
    <xdr:ext cx="534377" cy="259045"/>
    <xdr:sp macro="" textlink="">
      <xdr:nvSpPr>
        <xdr:cNvPr id="523" name="テキスト ボックス 522"/>
        <xdr:cNvSpPr txBox="1"/>
      </xdr:nvSpPr>
      <xdr:spPr>
        <a:xfrm>
          <a:off x="15214111" y="64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26739</xdr:rowOff>
    </xdr:from>
    <xdr:to>
      <xdr:col>76</xdr:col>
      <xdr:colOff>114300</xdr:colOff>
      <xdr:row>35</xdr:row>
      <xdr:rowOff>136815</xdr:rowOff>
    </xdr:to>
    <xdr:cxnSp macro="">
      <xdr:nvCxnSpPr>
        <xdr:cNvPr id="524" name="直線コネクタ 523"/>
        <xdr:cNvCxnSpPr/>
      </xdr:nvCxnSpPr>
      <xdr:spPr>
        <a:xfrm flipV="1">
          <a:off x="13703300" y="5856039"/>
          <a:ext cx="889000" cy="28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5" name="フローチャート: 判断 524"/>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87672</xdr:rowOff>
    </xdr:from>
    <xdr:ext cx="534377" cy="259045"/>
    <xdr:sp macro="" textlink="">
      <xdr:nvSpPr>
        <xdr:cNvPr id="526" name="テキスト ボックス 525"/>
        <xdr:cNvSpPr txBox="1"/>
      </xdr:nvSpPr>
      <xdr:spPr>
        <a:xfrm>
          <a:off x="14325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143129</xdr:rowOff>
    </xdr:from>
    <xdr:to>
      <xdr:col>71</xdr:col>
      <xdr:colOff>177800</xdr:colOff>
      <xdr:row>35</xdr:row>
      <xdr:rowOff>136815</xdr:rowOff>
    </xdr:to>
    <xdr:cxnSp macro="">
      <xdr:nvCxnSpPr>
        <xdr:cNvPr id="527" name="直線コネクタ 526"/>
        <xdr:cNvCxnSpPr/>
      </xdr:nvCxnSpPr>
      <xdr:spPr>
        <a:xfrm>
          <a:off x="12814300" y="5800979"/>
          <a:ext cx="889000" cy="3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62905</xdr:rowOff>
    </xdr:from>
    <xdr:to>
      <xdr:col>72</xdr:col>
      <xdr:colOff>38100</xdr:colOff>
      <xdr:row>36</xdr:row>
      <xdr:rowOff>164505</xdr:rowOff>
    </xdr:to>
    <xdr:sp macro="" textlink="">
      <xdr:nvSpPr>
        <xdr:cNvPr id="528" name="フローチャート: 判断 527"/>
        <xdr:cNvSpPr/>
      </xdr:nvSpPr>
      <xdr:spPr>
        <a:xfrm>
          <a:off x="13652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155632</xdr:rowOff>
    </xdr:from>
    <xdr:ext cx="534377" cy="259045"/>
    <xdr:sp macro="" textlink="">
      <xdr:nvSpPr>
        <xdr:cNvPr id="529" name="テキスト ボックス 528"/>
        <xdr:cNvSpPr txBox="1"/>
      </xdr:nvSpPr>
      <xdr:spPr>
        <a:xfrm>
          <a:off x="13436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45793</xdr:rowOff>
    </xdr:from>
    <xdr:to>
      <xdr:col>67</xdr:col>
      <xdr:colOff>101600</xdr:colOff>
      <xdr:row>36</xdr:row>
      <xdr:rowOff>147393</xdr:rowOff>
    </xdr:to>
    <xdr:sp macro="" textlink="">
      <xdr:nvSpPr>
        <xdr:cNvPr id="530" name="フローチャート: 判断 529"/>
        <xdr:cNvSpPr/>
      </xdr:nvSpPr>
      <xdr:spPr>
        <a:xfrm>
          <a:off x="12763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138520</xdr:rowOff>
    </xdr:from>
    <xdr:ext cx="534377" cy="259045"/>
    <xdr:sp macro="" textlink="">
      <xdr:nvSpPr>
        <xdr:cNvPr id="531" name="テキスト ボックス 530"/>
        <xdr:cNvSpPr txBox="1"/>
      </xdr:nvSpPr>
      <xdr:spPr>
        <a:xfrm>
          <a:off x="12547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128916</xdr:rowOff>
    </xdr:from>
    <xdr:to>
      <xdr:col>85</xdr:col>
      <xdr:colOff>177800</xdr:colOff>
      <xdr:row>33</xdr:row>
      <xdr:rowOff>59066</xdr:rowOff>
    </xdr:to>
    <xdr:sp macro="" textlink="">
      <xdr:nvSpPr>
        <xdr:cNvPr id="537" name="楕円 536"/>
        <xdr:cNvSpPr/>
      </xdr:nvSpPr>
      <xdr:spPr>
        <a:xfrm>
          <a:off x="16268700" y="5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81943</xdr:rowOff>
    </xdr:from>
    <xdr:ext cx="599010" cy="259045"/>
    <xdr:sp macro="" textlink="">
      <xdr:nvSpPr>
        <xdr:cNvPr id="538" name="消防費該当値テキスト"/>
        <xdr:cNvSpPr txBox="1"/>
      </xdr:nvSpPr>
      <xdr:spPr>
        <a:xfrm>
          <a:off x="16370300" y="556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47817</xdr:rowOff>
    </xdr:from>
    <xdr:to>
      <xdr:col>81</xdr:col>
      <xdr:colOff>101600</xdr:colOff>
      <xdr:row>29</xdr:row>
      <xdr:rowOff>149417</xdr:rowOff>
    </xdr:to>
    <xdr:sp macro="" textlink="">
      <xdr:nvSpPr>
        <xdr:cNvPr id="539" name="楕円 538"/>
        <xdr:cNvSpPr/>
      </xdr:nvSpPr>
      <xdr:spPr>
        <a:xfrm>
          <a:off x="15430500" y="50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27</xdr:row>
      <xdr:rowOff>165944</xdr:rowOff>
    </xdr:from>
    <xdr:ext cx="599010" cy="259045"/>
    <xdr:sp macro="" textlink="">
      <xdr:nvSpPr>
        <xdr:cNvPr id="540" name="テキスト ボックス 539"/>
        <xdr:cNvSpPr txBox="1"/>
      </xdr:nvSpPr>
      <xdr:spPr>
        <a:xfrm>
          <a:off x="15181795" y="47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147389</xdr:rowOff>
    </xdr:from>
    <xdr:to>
      <xdr:col>76</xdr:col>
      <xdr:colOff>165100</xdr:colOff>
      <xdr:row>34</xdr:row>
      <xdr:rowOff>77539</xdr:rowOff>
    </xdr:to>
    <xdr:sp macro="" textlink="">
      <xdr:nvSpPr>
        <xdr:cNvPr id="541" name="楕円 540"/>
        <xdr:cNvSpPr/>
      </xdr:nvSpPr>
      <xdr:spPr>
        <a:xfrm>
          <a:off x="14541500" y="58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94066</xdr:rowOff>
    </xdr:from>
    <xdr:ext cx="534377" cy="259045"/>
    <xdr:sp macro="" textlink="">
      <xdr:nvSpPr>
        <xdr:cNvPr id="542" name="テキスト ボックス 541"/>
        <xdr:cNvSpPr txBox="1"/>
      </xdr:nvSpPr>
      <xdr:spPr>
        <a:xfrm>
          <a:off x="14325111" y="55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86015</xdr:rowOff>
    </xdr:from>
    <xdr:to>
      <xdr:col>72</xdr:col>
      <xdr:colOff>38100</xdr:colOff>
      <xdr:row>36</xdr:row>
      <xdr:rowOff>16165</xdr:rowOff>
    </xdr:to>
    <xdr:sp macro="" textlink="">
      <xdr:nvSpPr>
        <xdr:cNvPr id="543" name="楕円 542"/>
        <xdr:cNvSpPr/>
      </xdr:nvSpPr>
      <xdr:spPr>
        <a:xfrm>
          <a:off x="13652500" y="60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32692</xdr:rowOff>
    </xdr:from>
    <xdr:ext cx="534377" cy="259045"/>
    <xdr:sp macro="" textlink="">
      <xdr:nvSpPr>
        <xdr:cNvPr id="544" name="テキスト ボックス 543"/>
        <xdr:cNvSpPr txBox="1"/>
      </xdr:nvSpPr>
      <xdr:spPr>
        <a:xfrm>
          <a:off x="13436111" y="58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92329</xdr:rowOff>
    </xdr:from>
    <xdr:to>
      <xdr:col>67</xdr:col>
      <xdr:colOff>101600</xdr:colOff>
      <xdr:row>34</xdr:row>
      <xdr:rowOff>22479</xdr:rowOff>
    </xdr:to>
    <xdr:sp macro="" textlink="">
      <xdr:nvSpPr>
        <xdr:cNvPr id="545" name="楕円 544"/>
        <xdr:cNvSpPr/>
      </xdr:nvSpPr>
      <xdr:spPr>
        <a:xfrm>
          <a:off x="12763500" y="57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39006</xdr:rowOff>
    </xdr:from>
    <xdr:ext cx="534377" cy="259045"/>
    <xdr:sp macro="" textlink="">
      <xdr:nvSpPr>
        <xdr:cNvPr id="546" name="テキスト ボックス 545"/>
        <xdr:cNvSpPr txBox="1"/>
      </xdr:nvSpPr>
      <xdr:spPr>
        <a:xfrm>
          <a:off x="12547111" y="55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8" name="直線コネクタ 567"/>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9"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0" name="直線コネクタ 569"/>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1"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2" name="直線コネクタ 571"/>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127534</xdr:rowOff>
    </xdr:from>
    <xdr:to>
      <xdr:col>85</xdr:col>
      <xdr:colOff>127000</xdr:colOff>
      <xdr:row>56</xdr:row>
      <xdr:rowOff>164814</xdr:rowOff>
    </xdr:to>
    <xdr:cxnSp macro="">
      <xdr:nvCxnSpPr>
        <xdr:cNvPr id="573" name="直線コネクタ 572"/>
        <xdr:cNvCxnSpPr/>
      </xdr:nvCxnSpPr>
      <xdr:spPr>
        <a:xfrm>
          <a:off x="15481300" y="9728734"/>
          <a:ext cx="8382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4"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5" name="フローチャート: 判断 574"/>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108437</xdr:rowOff>
    </xdr:from>
    <xdr:to>
      <xdr:col>81</xdr:col>
      <xdr:colOff>50800</xdr:colOff>
      <xdr:row>56</xdr:row>
      <xdr:rowOff>127534</xdr:rowOff>
    </xdr:to>
    <xdr:cxnSp macro="">
      <xdr:nvCxnSpPr>
        <xdr:cNvPr id="576" name="直線コネクタ 575"/>
        <xdr:cNvCxnSpPr/>
      </xdr:nvCxnSpPr>
      <xdr:spPr>
        <a:xfrm>
          <a:off x="14592300" y="9709637"/>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7" name="フローチャート: 判断 576"/>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8" name="テキスト ボックス 577"/>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108437</xdr:rowOff>
    </xdr:from>
    <xdr:to>
      <xdr:col>76</xdr:col>
      <xdr:colOff>114300</xdr:colOff>
      <xdr:row>56</xdr:row>
      <xdr:rowOff>144871</xdr:rowOff>
    </xdr:to>
    <xdr:cxnSp macro="">
      <xdr:nvCxnSpPr>
        <xdr:cNvPr id="579" name="直線コネクタ 578"/>
        <xdr:cNvCxnSpPr/>
      </xdr:nvCxnSpPr>
      <xdr:spPr>
        <a:xfrm flipV="1">
          <a:off x="13703300" y="9709637"/>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0" name="フローチャート: 判断 579"/>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1" name="テキスト ボックス 580"/>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170570</xdr:rowOff>
    </xdr:from>
    <xdr:to>
      <xdr:col>71</xdr:col>
      <xdr:colOff>177800</xdr:colOff>
      <xdr:row>56</xdr:row>
      <xdr:rowOff>144871</xdr:rowOff>
    </xdr:to>
    <xdr:cxnSp macro="">
      <xdr:nvCxnSpPr>
        <xdr:cNvPr id="582" name="直線コネクタ 581"/>
        <xdr:cNvCxnSpPr/>
      </xdr:nvCxnSpPr>
      <xdr:spPr>
        <a:xfrm>
          <a:off x="12814300" y="9600320"/>
          <a:ext cx="889000" cy="1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3" name="フローチャート: 判断 582"/>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4" name="テキスト ボックス 583"/>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5" name="フローチャート: 判断 584"/>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97000</xdr:rowOff>
    </xdr:from>
    <xdr:ext cx="534377" cy="259045"/>
    <xdr:sp macro="" textlink="">
      <xdr:nvSpPr>
        <xdr:cNvPr id="586" name="テキスト ボックス 585"/>
        <xdr:cNvSpPr txBox="1"/>
      </xdr:nvSpPr>
      <xdr:spPr>
        <a:xfrm>
          <a:off x="12547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114014</xdr:rowOff>
    </xdr:from>
    <xdr:to>
      <xdr:col>85</xdr:col>
      <xdr:colOff>177800</xdr:colOff>
      <xdr:row>57</xdr:row>
      <xdr:rowOff>44164</xdr:rowOff>
    </xdr:to>
    <xdr:sp macro="" textlink="">
      <xdr:nvSpPr>
        <xdr:cNvPr id="592" name="楕円 591"/>
        <xdr:cNvSpPr/>
      </xdr:nvSpPr>
      <xdr:spPr>
        <a:xfrm>
          <a:off x="16268700" y="97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136891</xdr:rowOff>
    </xdr:from>
    <xdr:ext cx="534377" cy="259045"/>
    <xdr:sp macro="" textlink="">
      <xdr:nvSpPr>
        <xdr:cNvPr id="593" name="教育費該当値テキスト"/>
        <xdr:cNvSpPr txBox="1"/>
      </xdr:nvSpPr>
      <xdr:spPr>
        <a:xfrm>
          <a:off x="16370300" y="95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76734</xdr:rowOff>
    </xdr:from>
    <xdr:to>
      <xdr:col>81</xdr:col>
      <xdr:colOff>101600</xdr:colOff>
      <xdr:row>57</xdr:row>
      <xdr:rowOff>6884</xdr:rowOff>
    </xdr:to>
    <xdr:sp macro="" textlink="">
      <xdr:nvSpPr>
        <xdr:cNvPr id="594" name="楕円 593"/>
        <xdr:cNvSpPr/>
      </xdr:nvSpPr>
      <xdr:spPr>
        <a:xfrm>
          <a:off x="15430500" y="96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23411</xdr:rowOff>
    </xdr:from>
    <xdr:ext cx="534377" cy="259045"/>
    <xdr:sp macro="" textlink="">
      <xdr:nvSpPr>
        <xdr:cNvPr id="595" name="テキスト ボックス 594"/>
        <xdr:cNvSpPr txBox="1"/>
      </xdr:nvSpPr>
      <xdr:spPr>
        <a:xfrm>
          <a:off x="15214111" y="94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57637</xdr:rowOff>
    </xdr:from>
    <xdr:to>
      <xdr:col>76</xdr:col>
      <xdr:colOff>165100</xdr:colOff>
      <xdr:row>56</xdr:row>
      <xdr:rowOff>159237</xdr:rowOff>
    </xdr:to>
    <xdr:sp macro="" textlink="">
      <xdr:nvSpPr>
        <xdr:cNvPr id="596" name="楕円 595"/>
        <xdr:cNvSpPr/>
      </xdr:nvSpPr>
      <xdr:spPr>
        <a:xfrm>
          <a:off x="14541500" y="96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4314</xdr:rowOff>
    </xdr:from>
    <xdr:ext cx="534377" cy="259045"/>
    <xdr:sp macro="" textlink="">
      <xdr:nvSpPr>
        <xdr:cNvPr id="597" name="テキスト ボックス 596"/>
        <xdr:cNvSpPr txBox="1"/>
      </xdr:nvSpPr>
      <xdr:spPr>
        <a:xfrm>
          <a:off x="14325111" y="94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94071</xdr:rowOff>
    </xdr:from>
    <xdr:to>
      <xdr:col>72</xdr:col>
      <xdr:colOff>38100</xdr:colOff>
      <xdr:row>57</xdr:row>
      <xdr:rowOff>24221</xdr:rowOff>
    </xdr:to>
    <xdr:sp macro="" textlink="">
      <xdr:nvSpPr>
        <xdr:cNvPr id="598" name="楕円 597"/>
        <xdr:cNvSpPr/>
      </xdr:nvSpPr>
      <xdr:spPr>
        <a:xfrm>
          <a:off x="13652500" y="96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15348</xdr:rowOff>
    </xdr:from>
    <xdr:ext cx="534377" cy="259045"/>
    <xdr:sp macro="" textlink="">
      <xdr:nvSpPr>
        <xdr:cNvPr id="599" name="テキスト ボックス 598"/>
        <xdr:cNvSpPr txBox="1"/>
      </xdr:nvSpPr>
      <xdr:spPr>
        <a:xfrm>
          <a:off x="13436111" y="97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119770</xdr:rowOff>
    </xdr:from>
    <xdr:to>
      <xdr:col>67</xdr:col>
      <xdr:colOff>101600</xdr:colOff>
      <xdr:row>56</xdr:row>
      <xdr:rowOff>49920</xdr:rowOff>
    </xdr:to>
    <xdr:sp macro="" textlink="">
      <xdr:nvSpPr>
        <xdr:cNvPr id="600" name="楕円 599"/>
        <xdr:cNvSpPr/>
      </xdr:nvSpPr>
      <xdr:spPr>
        <a:xfrm>
          <a:off x="12763500" y="95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66447</xdr:rowOff>
    </xdr:from>
    <xdr:ext cx="599010" cy="259045"/>
    <xdr:sp macro="" textlink="">
      <xdr:nvSpPr>
        <xdr:cNvPr id="601" name="テキスト ボックス 600"/>
        <xdr:cNvSpPr txBox="1"/>
      </xdr:nvSpPr>
      <xdr:spPr>
        <a:xfrm>
          <a:off x="12514795" y="932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3" name="直線コネクタ 622"/>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4"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6"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7" name="直線コネクタ 626"/>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61519</xdr:rowOff>
    </xdr:from>
    <xdr:to>
      <xdr:col>85</xdr:col>
      <xdr:colOff>127000</xdr:colOff>
      <xdr:row>78</xdr:row>
      <xdr:rowOff>91349</xdr:rowOff>
    </xdr:to>
    <xdr:cxnSp macro="">
      <xdr:nvCxnSpPr>
        <xdr:cNvPr id="628" name="直線コネクタ 627"/>
        <xdr:cNvCxnSpPr/>
      </xdr:nvCxnSpPr>
      <xdr:spPr>
        <a:xfrm flipV="1">
          <a:off x="15481300" y="13434619"/>
          <a:ext cx="8382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9"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0" name="フローチャート: 判断 629"/>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61012</xdr:rowOff>
    </xdr:from>
    <xdr:to>
      <xdr:col>81</xdr:col>
      <xdr:colOff>50800</xdr:colOff>
      <xdr:row>78</xdr:row>
      <xdr:rowOff>91349</xdr:rowOff>
    </xdr:to>
    <xdr:cxnSp macro="">
      <xdr:nvCxnSpPr>
        <xdr:cNvPr id="631" name="直線コネクタ 630"/>
        <xdr:cNvCxnSpPr/>
      </xdr:nvCxnSpPr>
      <xdr:spPr>
        <a:xfrm>
          <a:off x="14592300" y="13434112"/>
          <a:ext cx="889000" cy="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2" name="フローチャート: 判断 631"/>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3" name="テキスト ボックス 632"/>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31074</xdr:rowOff>
    </xdr:from>
    <xdr:to>
      <xdr:col>76</xdr:col>
      <xdr:colOff>114300</xdr:colOff>
      <xdr:row>78</xdr:row>
      <xdr:rowOff>61012</xdr:rowOff>
    </xdr:to>
    <xdr:cxnSp macro="">
      <xdr:nvCxnSpPr>
        <xdr:cNvPr id="634" name="直線コネクタ 633"/>
        <xdr:cNvCxnSpPr/>
      </xdr:nvCxnSpPr>
      <xdr:spPr>
        <a:xfrm>
          <a:off x="13703300" y="13404174"/>
          <a:ext cx="8890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5" name="フローチャート: 判断 634"/>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6" name="テキスト ボックス 635"/>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31074</xdr:rowOff>
    </xdr:from>
    <xdr:to>
      <xdr:col>71</xdr:col>
      <xdr:colOff>177800</xdr:colOff>
      <xdr:row>78</xdr:row>
      <xdr:rowOff>33843</xdr:rowOff>
    </xdr:to>
    <xdr:cxnSp macro="">
      <xdr:nvCxnSpPr>
        <xdr:cNvPr id="637" name="直線コネクタ 636"/>
        <xdr:cNvCxnSpPr/>
      </xdr:nvCxnSpPr>
      <xdr:spPr>
        <a:xfrm flipV="1">
          <a:off x="12814300" y="1340417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8" name="フローチャート: 判断 637"/>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9" name="テキスト ボックス 638"/>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40" name="フローチャート: 判断 639"/>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41" name="テキスト ボックス 640"/>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10719</xdr:rowOff>
    </xdr:from>
    <xdr:to>
      <xdr:col>85</xdr:col>
      <xdr:colOff>177800</xdr:colOff>
      <xdr:row>78</xdr:row>
      <xdr:rowOff>112319</xdr:rowOff>
    </xdr:to>
    <xdr:sp macro="" textlink="">
      <xdr:nvSpPr>
        <xdr:cNvPr id="647" name="楕円 646"/>
        <xdr:cNvSpPr/>
      </xdr:nvSpPr>
      <xdr:spPr>
        <a:xfrm>
          <a:off x="162687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141546</xdr:rowOff>
    </xdr:from>
    <xdr:ext cx="534377" cy="259045"/>
    <xdr:sp macro="" textlink="">
      <xdr:nvSpPr>
        <xdr:cNvPr id="648" name="災害復旧費該当値テキスト"/>
        <xdr:cNvSpPr txBox="1"/>
      </xdr:nvSpPr>
      <xdr:spPr>
        <a:xfrm>
          <a:off x="16370300" y="131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40549</xdr:rowOff>
    </xdr:from>
    <xdr:to>
      <xdr:col>81</xdr:col>
      <xdr:colOff>101600</xdr:colOff>
      <xdr:row>78</xdr:row>
      <xdr:rowOff>142149</xdr:rowOff>
    </xdr:to>
    <xdr:sp macro="" textlink="">
      <xdr:nvSpPr>
        <xdr:cNvPr id="649" name="楕円 648"/>
        <xdr:cNvSpPr/>
      </xdr:nvSpPr>
      <xdr:spPr>
        <a:xfrm>
          <a:off x="15430500" y="134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158676</xdr:rowOff>
    </xdr:from>
    <xdr:ext cx="534377" cy="259045"/>
    <xdr:sp macro="" textlink="">
      <xdr:nvSpPr>
        <xdr:cNvPr id="650" name="テキスト ボックス 649"/>
        <xdr:cNvSpPr txBox="1"/>
      </xdr:nvSpPr>
      <xdr:spPr>
        <a:xfrm>
          <a:off x="15214111" y="131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10212</xdr:rowOff>
    </xdr:from>
    <xdr:to>
      <xdr:col>76</xdr:col>
      <xdr:colOff>165100</xdr:colOff>
      <xdr:row>78</xdr:row>
      <xdr:rowOff>111812</xdr:rowOff>
    </xdr:to>
    <xdr:sp macro="" textlink="">
      <xdr:nvSpPr>
        <xdr:cNvPr id="651" name="楕円 650"/>
        <xdr:cNvSpPr/>
      </xdr:nvSpPr>
      <xdr:spPr>
        <a:xfrm>
          <a:off x="14541500" y="133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128339</xdr:rowOff>
    </xdr:from>
    <xdr:ext cx="534377" cy="259045"/>
    <xdr:sp macro="" textlink="">
      <xdr:nvSpPr>
        <xdr:cNvPr id="652" name="テキスト ボックス 651"/>
        <xdr:cNvSpPr txBox="1"/>
      </xdr:nvSpPr>
      <xdr:spPr>
        <a:xfrm>
          <a:off x="14325111" y="131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151724</xdr:rowOff>
    </xdr:from>
    <xdr:to>
      <xdr:col>72</xdr:col>
      <xdr:colOff>38100</xdr:colOff>
      <xdr:row>78</xdr:row>
      <xdr:rowOff>81874</xdr:rowOff>
    </xdr:to>
    <xdr:sp macro="" textlink="">
      <xdr:nvSpPr>
        <xdr:cNvPr id="653" name="楕円 652"/>
        <xdr:cNvSpPr/>
      </xdr:nvSpPr>
      <xdr:spPr>
        <a:xfrm>
          <a:off x="13652500" y="133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98401</xdr:rowOff>
    </xdr:from>
    <xdr:ext cx="534377" cy="259045"/>
    <xdr:sp macro="" textlink="">
      <xdr:nvSpPr>
        <xdr:cNvPr id="654" name="テキスト ボックス 653"/>
        <xdr:cNvSpPr txBox="1"/>
      </xdr:nvSpPr>
      <xdr:spPr>
        <a:xfrm>
          <a:off x="13436111" y="1312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154493</xdr:rowOff>
    </xdr:from>
    <xdr:to>
      <xdr:col>67</xdr:col>
      <xdr:colOff>101600</xdr:colOff>
      <xdr:row>78</xdr:row>
      <xdr:rowOff>84643</xdr:rowOff>
    </xdr:to>
    <xdr:sp macro="" textlink="">
      <xdr:nvSpPr>
        <xdr:cNvPr id="655" name="楕円 654"/>
        <xdr:cNvSpPr/>
      </xdr:nvSpPr>
      <xdr:spPr>
        <a:xfrm>
          <a:off x="12763500" y="133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101170</xdr:rowOff>
    </xdr:from>
    <xdr:ext cx="534377" cy="259045"/>
    <xdr:sp macro="" textlink="">
      <xdr:nvSpPr>
        <xdr:cNvPr id="656" name="テキスト ボックス 655"/>
        <xdr:cNvSpPr txBox="1"/>
      </xdr:nvSpPr>
      <xdr:spPr>
        <a:xfrm>
          <a:off x="12547111" y="131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8" name="直線コネクタ 677"/>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9"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0" name="直線コネクタ 679"/>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1"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2" name="直線コネクタ 681"/>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82313</xdr:rowOff>
    </xdr:from>
    <xdr:to>
      <xdr:col>85</xdr:col>
      <xdr:colOff>127000</xdr:colOff>
      <xdr:row>93</xdr:row>
      <xdr:rowOff>102460</xdr:rowOff>
    </xdr:to>
    <xdr:cxnSp macro="">
      <xdr:nvCxnSpPr>
        <xdr:cNvPr id="683" name="直線コネクタ 682"/>
        <xdr:cNvCxnSpPr/>
      </xdr:nvCxnSpPr>
      <xdr:spPr>
        <a:xfrm flipV="1">
          <a:off x="15481300" y="16027163"/>
          <a:ext cx="8382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4"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5" name="フローチャート: 判断 684"/>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102460</xdr:rowOff>
    </xdr:from>
    <xdr:to>
      <xdr:col>81</xdr:col>
      <xdr:colOff>50800</xdr:colOff>
      <xdr:row>93</xdr:row>
      <xdr:rowOff>124901</xdr:rowOff>
    </xdr:to>
    <xdr:cxnSp macro="">
      <xdr:nvCxnSpPr>
        <xdr:cNvPr id="686" name="直線コネクタ 685"/>
        <xdr:cNvCxnSpPr/>
      </xdr:nvCxnSpPr>
      <xdr:spPr>
        <a:xfrm flipV="1">
          <a:off x="14592300" y="16047310"/>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7" name="フローチャート: 判断 686"/>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8" name="テキスト ボックス 687"/>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101391</xdr:rowOff>
    </xdr:from>
    <xdr:to>
      <xdr:col>76</xdr:col>
      <xdr:colOff>114300</xdr:colOff>
      <xdr:row>93</xdr:row>
      <xdr:rowOff>124901</xdr:rowOff>
    </xdr:to>
    <xdr:cxnSp macro="">
      <xdr:nvCxnSpPr>
        <xdr:cNvPr id="689" name="直線コネクタ 688"/>
        <xdr:cNvCxnSpPr/>
      </xdr:nvCxnSpPr>
      <xdr:spPr>
        <a:xfrm>
          <a:off x="13703300" y="1604624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0" name="フローチャート: 判断 689"/>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1" name="テキスト ボックス 690"/>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101391</xdr:rowOff>
    </xdr:from>
    <xdr:to>
      <xdr:col>71</xdr:col>
      <xdr:colOff>177800</xdr:colOff>
      <xdr:row>93</xdr:row>
      <xdr:rowOff>144605</xdr:rowOff>
    </xdr:to>
    <xdr:cxnSp macro="">
      <xdr:nvCxnSpPr>
        <xdr:cNvPr id="692" name="直線コネクタ 691"/>
        <xdr:cNvCxnSpPr/>
      </xdr:nvCxnSpPr>
      <xdr:spPr>
        <a:xfrm flipV="1">
          <a:off x="12814300" y="16046241"/>
          <a:ext cx="889000" cy="4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3" name="フローチャート: 判断 692"/>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4" name="テキスト ボックス 693"/>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5" name="フローチャート: 判断 694"/>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6" name="テキスト ボックス 695"/>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31513</xdr:rowOff>
    </xdr:from>
    <xdr:to>
      <xdr:col>85</xdr:col>
      <xdr:colOff>177800</xdr:colOff>
      <xdr:row>93</xdr:row>
      <xdr:rowOff>133113</xdr:rowOff>
    </xdr:to>
    <xdr:sp macro="" textlink="">
      <xdr:nvSpPr>
        <xdr:cNvPr id="702" name="楕円 701"/>
        <xdr:cNvSpPr/>
      </xdr:nvSpPr>
      <xdr:spPr>
        <a:xfrm>
          <a:off x="16268700" y="159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54390</xdr:rowOff>
    </xdr:from>
    <xdr:ext cx="599010" cy="259045"/>
    <xdr:sp macro="" textlink="">
      <xdr:nvSpPr>
        <xdr:cNvPr id="703" name="公債費該当値テキスト"/>
        <xdr:cNvSpPr txBox="1"/>
      </xdr:nvSpPr>
      <xdr:spPr>
        <a:xfrm>
          <a:off x="16370300" y="1582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51660</xdr:rowOff>
    </xdr:from>
    <xdr:to>
      <xdr:col>81</xdr:col>
      <xdr:colOff>101600</xdr:colOff>
      <xdr:row>93</xdr:row>
      <xdr:rowOff>153260</xdr:rowOff>
    </xdr:to>
    <xdr:sp macro="" textlink="">
      <xdr:nvSpPr>
        <xdr:cNvPr id="704" name="楕円 703"/>
        <xdr:cNvSpPr/>
      </xdr:nvSpPr>
      <xdr:spPr>
        <a:xfrm>
          <a:off x="15430500" y="159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169787</xdr:rowOff>
    </xdr:from>
    <xdr:ext cx="599010" cy="259045"/>
    <xdr:sp macro="" textlink="">
      <xdr:nvSpPr>
        <xdr:cNvPr id="705" name="テキスト ボックス 704"/>
        <xdr:cNvSpPr txBox="1"/>
      </xdr:nvSpPr>
      <xdr:spPr>
        <a:xfrm>
          <a:off x="15181795" y="1577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74101</xdr:rowOff>
    </xdr:from>
    <xdr:to>
      <xdr:col>76</xdr:col>
      <xdr:colOff>165100</xdr:colOff>
      <xdr:row>94</xdr:row>
      <xdr:rowOff>4251</xdr:rowOff>
    </xdr:to>
    <xdr:sp macro="" textlink="">
      <xdr:nvSpPr>
        <xdr:cNvPr id="706" name="楕円 705"/>
        <xdr:cNvSpPr/>
      </xdr:nvSpPr>
      <xdr:spPr>
        <a:xfrm>
          <a:off x="14541500" y="160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20778</xdr:rowOff>
    </xdr:from>
    <xdr:ext cx="599010" cy="259045"/>
    <xdr:sp macro="" textlink="">
      <xdr:nvSpPr>
        <xdr:cNvPr id="707" name="テキスト ボックス 706"/>
        <xdr:cNvSpPr txBox="1"/>
      </xdr:nvSpPr>
      <xdr:spPr>
        <a:xfrm>
          <a:off x="14292795" y="15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50591</xdr:rowOff>
    </xdr:from>
    <xdr:to>
      <xdr:col>72</xdr:col>
      <xdr:colOff>38100</xdr:colOff>
      <xdr:row>93</xdr:row>
      <xdr:rowOff>152191</xdr:rowOff>
    </xdr:to>
    <xdr:sp macro="" textlink="">
      <xdr:nvSpPr>
        <xdr:cNvPr id="708" name="楕円 707"/>
        <xdr:cNvSpPr/>
      </xdr:nvSpPr>
      <xdr:spPr>
        <a:xfrm>
          <a:off x="13652500" y="159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168718</xdr:rowOff>
    </xdr:from>
    <xdr:ext cx="599010" cy="259045"/>
    <xdr:sp macro="" textlink="">
      <xdr:nvSpPr>
        <xdr:cNvPr id="709" name="テキスト ボックス 708"/>
        <xdr:cNvSpPr txBox="1"/>
      </xdr:nvSpPr>
      <xdr:spPr>
        <a:xfrm>
          <a:off x="13403795" y="1577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93805</xdr:rowOff>
    </xdr:from>
    <xdr:to>
      <xdr:col>67</xdr:col>
      <xdr:colOff>101600</xdr:colOff>
      <xdr:row>94</xdr:row>
      <xdr:rowOff>23955</xdr:rowOff>
    </xdr:to>
    <xdr:sp macro="" textlink="">
      <xdr:nvSpPr>
        <xdr:cNvPr id="710" name="楕円 709"/>
        <xdr:cNvSpPr/>
      </xdr:nvSpPr>
      <xdr:spPr>
        <a:xfrm>
          <a:off x="12763500" y="160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40482</xdr:rowOff>
    </xdr:from>
    <xdr:ext cx="599010" cy="259045"/>
    <xdr:sp macro="" textlink="">
      <xdr:nvSpPr>
        <xdr:cNvPr id="711" name="テキスト ボックス 710"/>
        <xdr:cNvSpPr txBox="1"/>
      </xdr:nvSpPr>
      <xdr:spPr>
        <a:xfrm>
          <a:off x="12514795" y="1581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3" name="直線コネクタ 732"/>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6"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7" name="直線コネクタ 736"/>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9"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0" name="フローチャート: 判断 739"/>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2" name="フローチャート: 判断 741"/>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3" name="テキスト ボックス 742"/>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5" name="フローチャート: 判断 74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6" name="テキスト ボックス 745"/>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8" name="フローチャート: 判断 747"/>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9" name="テキスト ボックス 748"/>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50" name="フローチャート: 判断 749"/>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1" name="テキスト ボックス 750"/>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8"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近年、大型事業が重なり公債費が高い水準にあるが、地方債発行収入が、地方債償還支出を超えることが無いよう、新規事業・継続事業の見直しにより普通建設事業費を抑制し、起債残高を減少させることで財政健全化に努める。ただ、地方交付税や国、県からの支出金で構成される依存型の財政構造であるため、国、県の動向により大きく左右されることが課題である。また町における人口減少に歯止めをかけ、定住人口の増加を推進し、住民一人当たりのコスト縮減に努める。　　　　　　　　　　　　　　　　　　　　　　　　　　　　　　　　　　　　　　　　　　　　　　　　　　　　　　　　　　　　　　　　　　　　　　　　　　　　　　　　　　　　　　　　　　　　　　　　　消防費については近年、減災コミュニケーションシステム事業などの大型事業が続いたことにより突出した数値となっている。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Ｈ３０年度も大型事業はあったが、財政調整基金以外の財源で補えたことから、実質単年度収支が対前年度＋８．８１ポイントとなっている。　　　　　　　　　　　　　　　　　　　　　　　　　　　　　　　　　　業務全般に経費の節減合理化を図ることにより、財政健全化維持に努め、自主財源の乏しい本町において今後の財源確保のため、財政調整基金等へ計画的な積立により基金残高の増加を図る。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13639487</v>
      </c>
      <c r="BO4" s="461"/>
      <c r="BP4" s="461"/>
      <c r="BQ4" s="461"/>
      <c r="BR4" s="461"/>
      <c r="BS4" s="461"/>
      <c r="BT4" s="461"/>
      <c r="BU4" s="462"/>
      <c r="BV4" s="460">
        <v>15327320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14.6</v>
      </c>
      <c r="CU4" s="642"/>
      <c r="CV4" s="642"/>
      <c r="CW4" s="642"/>
      <c r="CX4" s="642"/>
      <c r="CY4" s="642"/>
      <c r="CZ4" s="642"/>
      <c r="DA4" s="643"/>
      <c r="DB4" s="641">
        <v>15.7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12286342</v>
      </c>
      <c r="BO5" s="466"/>
      <c r="BP5" s="466"/>
      <c r="BQ5" s="466"/>
      <c r="BR5" s="466"/>
      <c r="BS5" s="466"/>
      <c r="BT5" s="466"/>
      <c r="BU5" s="467"/>
      <c r="BV5" s="465">
        <v>13616470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90.9</v>
      </c>
      <c r="CU5" s="436"/>
      <c r="CV5" s="436"/>
      <c r="CW5" s="436"/>
      <c r="CX5" s="436"/>
      <c r="CY5" s="436"/>
      <c r="CZ5" s="436"/>
      <c r="DA5" s="437"/>
      <c r="DB5" s="435">
        <v>89.2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1353145</v>
      </c>
      <c r="BO6" s="466"/>
      <c r="BP6" s="466"/>
      <c r="BQ6" s="466"/>
      <c r="BR6" s="466"/>
      <c r="BS6" s="466"/>
      <c r="BT6" s="466"/>
      <c r="BU6" s="467"/>
      <c r="BV6" s="465">
        <v>1710850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94.5</v>
      </c>
      <c r="CU6" s="616"/>
      <c r="CV6" s="616"/>
      <c r="CW6" s="616"/>
      <c r="CX6" s="616"/>
      <c r="CY6" s="616"/>
      <c r="CZ6" s="616"/>
      <c r="DA6" s="617"/>
      <c r="DB6" s="615">
        <v>92.8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460955</v>
      </c>
      <c r="BO7" s="466"/>
      <c r="BP7" s="466"/>
      <c r="BQ7" s="466"/>
      <c r="BR7" s="466"/>
      <c r="BS7" s="466"/>
      <c r="BT7" s="466"/>
      <c r="BU7" s="467"/>
      <c r="BV7" s="465">
        <v>728778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6119774</v>
      </c>
      <c r="CU7" s="466"/>
      <c r="CV7" s="466"/>
      <c r="CW7" s="466"/>
      <c r="CX7" s="466"/>
      <c r="CY7" s="466"/>
      <c r="CZ7" s="466"/>
      <c r="DA7" s="467"/>
      <c r="DB7" s="465">
        <v>6242160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892190</v>
      </c>
      <c r="BO8" s="466"/>
      <c r="BP8" s="466"/>
      <c r="BQ8" s="466"/>
      <c r="BR8" s="466"/>
      <c r="BS8" s="466"/>
      <c r="BT8" s="466"/>
      <c r="BU8" s="467"/>
      <c r="BV8" s="465">
        <v>982072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8402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-89882</v>
      </c>
      <c r="BO9" s="466"/>
      <c r="BP9" s="466"/>
      <c r="BQ9" s="466"/>
      <c r="BR9" s="466"/>
      <c r="BS9" s="466"/>
      <c r="BT9" s="466"/>
      <c r="BU9" s="467"/>
      <c r="BV9" s="465">
        <v>-74061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20</v>
      </c>
      <c r="CU9" s="436"/>
      <c r="CV9" s="436"/>
      <c r="CW9" s="436"/>
      <c r="CX9" s="436"/>
      <c r="CY9" s="436"/>
      <c r="CZ9" s="436"/>
      <c r="DA9" s="437"/>
      <c r="DB9" s="435">
        <v>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9318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8344</v>
      </c>
      <c r="BO10" s="466"/>
      <c r="BP10" s="466"/>
      <c r="BQ10" s="466"/>
      <c r="BR10" s="466"/>
      <c r="BS10" s="466"/>
      <c r="BT10" s="466"/>
      <c r="BU10" s="467"/>
      <c r="BV10" s="465">
        <v>1011213</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8415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1570000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8403</v>
      </c>
      <c r="S13" s="569"/>
      <c r="T13" s="569"/>
      <c r="U13" s="569"/>
      <c r="V13" s="570"/>
      <c r="W13" s="556" t="s">
        <v>141</v>
      </c>
      <c r="X13" s="478"/>
      <c r="Y13" s="478"/>
      <c r="Z13" s="478"/>
      <c r="AA13" s="478"/>
      <c r="AB13" s="479"/>
      <c r="AC13" s="441">
        <v>717</v>
      </c>
      <c r="AD13" s="442"/>
      <c r="AE13" s="442"/>
      <c r="AF13" s="442"/>
      <c r="AG13" s="443"/>
      <c r="AH13" s="441">
        <v>888</v>
      </c>
      <c r="AI13" s="442"/>
      <c r="AJ13" s="442"/>
      <c r="AK13" s="442"/>
      <c r="AL13" s="444"/>
      <c r="AM13" s="534" t="s">
        <v>142</v>
      </c>
      <c r="AN13" s="439"/>
      <c r="AO13" s="439"/>
      <c r="AP13" s="439"/>
      <c r="AQ13" s="439"/>
      <c r="AR13" s="439"/>
      <c r="AS13" s="439"/>
      <c r="AT13" s="440"/>
      <c r="AU13" s="522" t="s">
        <v>116</v>
      </c>
      <c r="AV13" s="523"/>
      <c r="AW13" s="523"/>
      <c r="AX13" s="523"/>
      <c r="AY13" s="445" t="s">
        <v>143</v>
      </c>
      <c r="AZ13" s="446"/>
      <c r="BA13" s="446"/>
      <c r="BB13" s="446"/>
      <c r="BC13" s="446"/>
      <c r="BD13" s="446"/>
      <c r="BE13" s="446"/>
      <c r="BF13" s="446"/>
      <c r="BG13" s="446"/>
      <c r="BH13" s="446"/>
      <c r="BI13" s="446"/>
      <c r="BJ13" s="446"/>
      <c r="BK13" s="446"/>
      <c r="BL13" s="446"/>
      <c r="BM13" s="447"/>
      <c r="BN13" s="465">
        <v>-81538</v>
      </c>
      <c r="BO13" s="466"/>
      <c r="BP13" s="466"/>
      <c r="BQ13" s="466"/>
      <c r="BR13" s="466"/>
      <c r="BS13" s="466"/>
      <c r="BT13" s="466"/>
      <c r="BU13" s="467"/>
      <c r="BV13" s="465">
        <v>-632848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8591</v>
      </c>
      <c r="S14" s="569"/>
      <c r="T14" s="569"/>
      <c r="U14" s="569"/>
      <c r="V14" s="570"/>
      <c r="W14" s="571"/>
      <c r="X14" s="481"/>
      <c r="Y14" s="481"/>
      <c r="Z14" s="481"/>
      <c r="AA14" s="481"/>
      <c r="AB14" s="482"/>
      <c r="AC14" s="561">
        <v>19</v>
      </c>
      <c r="AD14" s="562"/>
      <c r="AE14" s="562"/>
      <c r="AF14" s="562"/>
      <c r="AG14" s="563"/>
      <c r="AH14" s="561">
        <v>21.8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8578</v>
      </c>
      <c r="S15" s="569"/>
      <c r="T15" s="569"/>
      <c r="U15" s="569"/>
      <c r="V15" s="570"/>
      <c r="W15" s="556" t="s">
        <v>148</v>
      </c>
      <c r="X15" s="478"/>
      <c r="Y15" s="478"/>
      <c r="Z15" s="478"/>
      <c r="AA15" s="478"/>
      <c r="AB15" s="479"/>
      <c r="AC15" s="441">
        <v>1054</v>
      </c>
      <c r="AD15" s="442"/>
      <c r="AE15" s="442"/>
      <c r="AF15" s="442"/>
      <c r="AG15" s="443"/>
      <c r="AH15" s="441">
        <v>1139</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974616</v>
      </c>
      <c r="BO15" s="461"/>
      <c r="BP15" s="461"/>
      <c r="BQ15" s="461"/>
      <c r="BR15" s="461"/>
      <c r="BS15" s="461"/>
      <c r="BT15" s="461"/>
      <c r="BU15" s="462"/>
      <c r="BV15" s="460">
        <v>918006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v>
      </c>
      <c r="AD16" s="562"/>
      <c r="AE16" s="562"/>
      <c r="AF16" s="562"/>
      <c r="AG16" s="563"/>
      <c r="AH16" s="561">
        <v>27.9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5584576</v>
      </c>
      <c r="BO16" s="466"/>
      <c r="BP16" s="466"/>
      <c r="BQ16" s="466"/>
      <c r="BR16" s="466"/>
      <c r="BS16" s="466"/>
      <c r="BT16" s="466"/>
      <c r="BU16" s="467"/>
      <c r="BV16" s="465">
        <v>5591014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1999</v>
      </c>
      <c r="AD17" s="442"/>
      <c r="AE17" s="442"/>
      <c r="AF17" s="442"/>
      <c r="AG17" s="443"/>
      <c r="AH17" s="441">
        <v>2053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1227430</v>
      </c>
      <c r="BO17" s="466"/>
      <c r="BP17" s="466"/>
      <c r="BQ17" s="466"/>
      <c r="BR17" s="466"/>
      <c r="BS17" s="466"/>
      <c r="BT17" s="466"/>
      <c r="BU17" s="467"/>
      <c r="BV17" s="465">
        <v>1152120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694.98</v>
      </c>
      <c r="M18" s="530"/>
      <c r="N18" s="530"/>
      <c r="O18" s="530"/>
      <c r="P18" s="530"/>
      <c r="Q18" s="530"/>
      <c r="R18" s="531"/>
      <c r="S18" s="531"/>
      <c r="T18" s="531"/>
      <c r="U18" s="531"/>
      <c r="V18" s="532"/>
      <c r="W18" s="546"/>
      <c r="X18" s="547"/>
      <c r="Y18" s="547"/>
      <c r="Z18" s="547"/>
      <c r="AA18" s="547"/>
      <c r="AB18" s="557"/>
      <c r="AC18" s="429">
        <v>53</v>
      </c>
      <c r="AD18" s="430"/>
      <c r="AE18" s="430"/>
      <c r="AF18" s="430"/>
      <c r="AG18" s="533"/>
      <c r="AH18" s="429">
        <v>50.3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5582409</v>
      </c>
      <c r="BO18" s="466"/>
      <c r="BP18" s="466"/>
      <c r="BQ18" s="466"/>
      <c r="BR18" s="466"/>
      <c r="BS18" s="466"/>
      <c r="BT18" s="466"/>
      <c r="BU18" s="467"/>
      <c r="BV18" s="465">
        <v>5664930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8123687</v>
      </c>
      <c r="BO19" s="466"/>
      <c r="BP19" s="466"/>
      <c r="BQ19" s="466"/>
      <c r="BR19" s="466"/>
      <c r="BS19" s="466"/>
      <c r="BT19" s="466"/>
      <c r="BU19" s="467"/>
      <c r="BV19" s="465">
        <v>10155931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3481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14424714</v>
      </c>
      <c r="BO23" s="466"/>
      <c r="BP23" s="466"/>
      <c r="BQ23" s="466"/>
      <c r="BR23" s="466"/>
      <c r="BS23" s="466"/>
      <c r="BT23" s="466"/>
      <c r="BU23" s="467"/>
      <c r="BV23" s="465">
        <v>14564679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7230</v>
      </c>
      <c r="R24" s="442"/>
      <c r="S24" s="442"/>
      <c r="T24" s="442"/>
      <c r="U24" s="442"/>
      <c r="V24" s="443"/>
      <c r="W24" s="507"/>
      <c r="X24" s="498"/>
      <c r="Y24" s="499"/>
      <c r="Z24" s="438" t="s">
        <v>172</v>
      </c>
      <c r="AA24" s="439"/>
      <c r="AB24" s="439"/>
      <c r="AC24" s="439"/>
      <c r="AD24" s="439"/>
      <c r="AE24" s="439"/>
      <c r="AF24" s="439"/>
      <c r="AG24" s="440"/>
      <c r="AH24" s="441">
        <v>239</v>
      </c>
      <c r="AI24" s="442"/>
      <c r="AJ24" s="442"/>
      <c r="AK24" s="442"/>
      <c r="AL24" s="443"/>
      <c r="AM24" s="441">
        <v>720346</v>
      </c>
      <c r="AN24" s="442"/>
      <c r="AO24" s="442"/>
      <c r="AP24" s="442"/>
      <c r="AQ24" s="442"/>
      <c r="AR24" s="443"/>
      <c r="AS24" s="441">
        <v>3014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12153461</v>
      </c>
      <c r="BO24" s="466"/>
      <c r="BP24" s="466"/>
      <c r="BQ24" s="466"/>
      <c r="BR24" s="466"/>
      <c r="BS24" s="466"/>
      <c r="BT24" s="466"/>
      <c r="BU24" s="467"/>
      <c r="BV24" s="465">
        <v>12042791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5784</v>
      </c>
      <c r="R25" s="442"/>
      <c r="S25" s="442"/>
      <c r="T25" s="442"/>
      <c r="U25" s="442"/>
      <c r="V25" s="443"/>
      <c r="W25" s="507"/>
      <c r="X25" s="498"/>
      <c r="Y25" s="499"/>
      <c r="Z25" s="438" t="s">
        <v>175</v>
      </c>
      <c r="AA25" s="439"/>
      <c r="AB25" s="439"/>
      <c r="AC25" s="439"/>
      <c r="AD25" s="439"/>
      <c r="AE25" s="439"/>
      <c r="AF25" s="439"/>
      <c r="AG25" s="440"/>
      <c r="AH25" s="441">
        <v>33</v>
      </c>
      <c r="AI25" s="442"/>
      <c r="AJ25" s="442"/>
      <c r="AK25" s="442"/>
      <c r="AL25" s="443"/>
      <c r="AM25" s="441">
        <v>87252</v>
      </c>
      <c r="AN25" s="442"/>
      <c r="AO25" s="442"/>
      <c r="AP25" s="442"/>
      <c r="AQ25" s="442"/>
      <c r="AR25" s="443"/>
      <c r="AS25" s="441">
        <v>2644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1500012</v>
      </c>
      <c r="BO25" s="461"/>
      <c r="BP25" s="461"/>
      <c r="BQ25" s="461"/>
      <c r="BR25" s="461"/>
      <c r="BS25" s="461"/>
      <c r="BT25" s="461"/>
      <c r="BU25" s="462"/>
      <c r="BV25" s="460">
        <v>2645752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5325</v>
      </c>
      <c r="R26" s="442"/>
      <c r="S26" s="442"/>
      <c r="T26" s="442"/>
      <c r="U26" s="442"/>
      <c r="V26" s="443"/>
      <c r="W26" s="507"/>
      <c r="X26" s="498"/>
      <c r="Y26" s="499"/>
      <c r="Z26" s="438" t="s">
        <v>178</v>
      </c>
      <c r="AA26" s="520"/>
      <c r="AB26" s="520"/>
      <c r="AC26" s="520"/>
      <c r="AD26" s="520"/>
      <c r="AE26" s="520"/>
      <c r="AF26" s="520"/>
      <c r="AG26" s="521"/>
      <c r="AH26" s="441">
        <v>28</v>
      </c>
      <c r="AI26" s="442"/>
      <c r="AJ26" s="442"/>
      <c r="AK26" s="442"/>
      <c r="AL26" s="443"/>
      <c r="AM26" s="441">
        <v>77924</v>
      </c>
      <c r="AN26" s="442"/>
      <c r="AO26" s="442"/>
      <c r="AP26" s="442"/>
      <c r="AQ26" s="442"/>
      <c r="AR26" s="443"/>
      <c r="AS26" s="441">
        <v>2783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2559</v>
      </c>
      <c r="R27" s="442"/>
      <c r="S27" s="442"/>
      <c r="T27" s="442"/>
      <c r="U27" s="442"/>
      <c r="V27" s="443"/>
      <c r="W27" s="507"/>
      <c r="X27" s="498"/>
      <c r="Y27" s="499"/>
      <c r="Z27" s="438" t="s">
        <v>181</v>
      </c>
      <c r="AA27" s="439"/>
      <c r="AB27" s="439"/>
      <c r="AC27" s="439"/>
      <c r="AD27" s="439"/>
      <c r="AE27" s="439"/>
      <c r="AF27" s="439"/>
      <c r="AG27" s="440"/>
      <c r="AH27" s="441" t="s">
        <v>130</v>
      </c>
      <c r="AI27" s="442"/>
      <c r="AJ27" s="442"/>
      <c r="AK27" s="442"/>
      <c r="AL27" s="443"/>
      <c r="AM27" s="441" t="s">
        <v>130</v>
      </c>
      <c r="AN27" s="442"/>
      <c r="AO27" s="442"/>
      <c r="AP27" s="442"/>
      <c r="AQ27" s="442"/>
      <c r="AR27" s="443"/>
      <c r="AS27" s="441" t="s">
        <v>147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212117</v>
      </c>
      <c r="BO27" s="469"/>
      <c r="BP27" s="469"/>
      <c r="BQ27" s="469"/>
      <c r="BR27" s="469"/>
      <c r="BS27" s="469"/>
      <c r="BT27" s="469"/>
      <c r="BU27" s="470"/>
      <c r="BV27" s="468">
        <v>216625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2181</v>
      </c>
      <c r="R28" s="442"/>
      <c r="S28" s="442"/>
      <c r="T28" s="442"/>
      <c r="U28" s="442"/>
      <c r="V28" s="443"/>
      <c r="W28" s="507"/>
      <c r="X28" s="498"/>
      <c r="Y28" s="499"/>
      <c r="Z28" s="438" t="s">
        <v>184</v>
      </c>
      <c r="AA28" s="439"/>
      <c r="AB28" s="439"/>
      <c r="AC28" s="439"/>
      <c r="AD28" s="439"/>
      <c r="AE28" s="439"/>
      <c r="AF28" s="439"/>
      <c r="AG28" s="440"/>
      <c r="AH28" s="441" t="s">
        <v>130</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3694286</v>
      </c>
      <c r="BO28" s="461"/>
      <c r="BP28" s="461"/>
      <c r="BQ28" s="461"/>
      <c r="BR28" s="461"/>
      <c r="BS28" s="461"/>
      <c r="BT28" s="461"/>
      <c r="BU28" s="462"/>
      <c r="BV28" s="460">
        <v>3685942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12</v>
      </c>
      <c r="M29" s="442"/>
      <c r="N29" s="442"/>
      <c r="O29" s="442"/>
      <c r="P29" s="443"/>
      <c r="Q29" s="441">
        <v>1820</v>
      </c>
      <c r="R29" s="442"/>
      <c r="S29" s="442"/>
      <c r="T29" s="442"/>
      <c r="U29" s="442"/>
      <c r="V29" s="443"/>
      <c r="W29" s="508"/>
      <c r="X29" s="509"/>
      <c r="Y29" s="510"/>
      <c r="Z29" s="438" t="s">
        <v>187</v>
      </c>
      <c r="AA29" s="439"/>
      <c r="AB29" s="439"/>
      <c r="AC29" s="439"/>
      <c r="AD29" s="439"/>
      <c r="AE29" s="439"/>
      <c r="AF29" s="439"/>
      <c r="AG29" s="440"/>
      <c r="AH29" s="441">
        <v>239</v>
      </c>
      <c r="AI29" s="442"/>
      <c r="AJ29" s="442"/>
      <c r="AK29" s="442"/>
      <c r="AL29" s="443"/>
      <c r="AM29" s="441">
        <v>720346</v>
      </c>
      <c r="AN29" s="442"/>
      <c r="AO29" s="442"/>
      <c r="AP29" s="442"/>
      <c r="AQ29" s="442"/>
      <c r="AR29" s="443"/>
      <c r="AS29" s="441">
        <v>3014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2352548</v>
      </c>
      <c r="BO29" s="466"/>
      <c r="BP29" s="466"/>
      <c r="BQ29" s="466"/>
      <c r="BR29" s="466"/>
      <c r="BS29" s="466"/>
      <c r="BT29" s="466"/>
      <c r="BU29" s="467"/>
      <c r="BV29" s="465">
        <v>2347231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4338324</v>
      </c>
      <c r="BO30" s="469"/>
      <c r="BP30" s="469"/>
      <c r="BQ30" s="469"/>
      <c r="BR30" s="469"/>
      <c r="BS30" s="469"/>
      <c r="BT30" s="469"/>
      <c r="BU30" s="470"/>
      <c r="BV30" s="468">
        <v>5307304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那賀町国民健康保険事業特別会計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那賀町工業用水道事業会計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那賀町簡易水道事業特別会計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老人ホーム福寿荘組合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二十一わじき</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那賀町ケーブルテレビ事業特別会計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那賀町国民健康保険診療所事業特別会計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那賀町立上那賀病院事業会計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那賀町集落排水事業特別会計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徳島県市町村総合事務組合　一般会計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きとうむら</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那賀町介護保険事業特別会計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徳島県市町村総合事務組合　滞納整理機構特別会計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四季美谷温泉</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那賀町後期高齢者医療特別会計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徳島県市町村議会議員公務災害補償等組合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那賀ウッド</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徳島県後期高齢者医療広域連合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徳島県後期高齢者医療広域連合　後期高齢者医療事業会計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QC4N0tVkXLmhwCyY53VJR5uUzw1mwLzm9UXMsK5zT57uvZim7FoKwZCarUEbWbgCTZakSVFPNAYsUhz9VmI4A==" saltValue="9wN8KszISKAd8pxK+xSf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550</v>
      </c>
      <c r="D34" s="1244"/>
      <c r="E34" s="1245"/>
      <c r="F34" s="32">
        <v>19.37</v>
      </c>
      <c r="G34" s="33">
        <v>22.33</v>
      </c>
      <c r="H34" s="33">
        <v>15.44</v>
      </c>
      <c r="I34" s="33">
        <v>15.24</v>
      </c>
      <c r="J34" s="34">
        <v>14.35</v>
      </c>
      <c r="K34" s="22"/>
      <c r="L34" s="22"/>
      <c r="M34" s="22"/>
      <c r="N34" s="22"/>
      <c r="O34" s="22"/>
      <c r="P34" s="22"/>
    </row>
    <row r="35" spans="1:16" ht="39" customHeight="1" x14ac:dyDescent="0.15">
      <c r="A35" s="22"/>
      <c r="B35" s="35"/>
      <c r="C35" s="1238" t="s">
        <v>551</v>
      </c>
      <c r="D35" s="1239"/>
      <c r="E35" s="1240"/>
      <c r="F35" s="36">
        <v>8.19</v>
      </c>
      <c r="G35" s="37">
        <v>7.83</v>
      </c>
      <c r="H35" s="37">
        <v>8.18</v>
      </c>
      <c r="I35" s="37">
        <v>8.07</v>
      </c>
      <c r="J35" s="38">
        <v>7.71</v>
      </c>
      <c r="K35" s="22"/>
      <c r="L35" s="22"/>
      <c r="M35" s="22"/>
      <c r="N35" s="22"/>
      <c r="O35" s="22"/>
      <c r="P35" s="22"/>
    </row>
    <row r="36" spans="1:16" ht="39" customHeight="1" x14ac:dyDescent="0.15">
      <c r="A36" s="22"/>
      <c r="B36" s="35"/>
      <c r="C36" s="1238" t="s">
        <v>552</v>
      </c>
      <c r="D36" s="1239"/>
      <c r="E36" s="1240"/>
      <c r="F36" s="36">
        <v>4.58</v>
      </c>
      <c r="G36" s="37">
        <v>5.0999999999999996</v>
      </c>
      <c r="H36" s="37">
        <v>5.81</v>
      </c>
      <c r="I36" s="37">
        <v>5.0199999999999996</v>
      </c>
      <c r="J36" s="38">
        <v>3.51</v>
      </c>
      <c r="K36" s="22"/>
      <c r="L36" s="22"/>
      <c r="M36" s="22"/>
      <c r="N36" s="22"/>
      <c r="O36" s="22"/>
      <c r="P36" s="22"/>
    </row>
    <row r="37" spans="1:16" ht="39" customHeight="1" x14ac:dyDescent="0.15">
      <c r="A37" s="22"/>
      <c r="B37" s="35"/>
      <c r="C37" s="1238" t="s">
        <v>553</v>
      </c>
      <c r="D37" s="1239"/>
      <c r="E37" s="1240"/>
      <c r="F37" s="36">
        <v>0.28000000000000003</v>
      </c>
      <c r="G37" s="37">
        <v>0.16</v>
      </c>
      <c r="H37" s="37">
        <v>0.18</v>
      </c>
      <c r="I37" s="37">
        <v>1.18</v>
      </c>
      <c r="J37" s="38">
        <v>1.35</v>
      </c>
      <c r="K37" s="22"/>
      <c r="L37" s="22"/>
      <c r="M37" s="22"/>
      <c r="N37" s="22"/>
      <c r="O37" s="22"/>
      <c r="P37" s="22"/>
    </row>
    <row r="38" spans="1:16" ht="39" customHeight="1" x14ac:dyDescent="0.15">
      <c r="A38" s="22"/>
      <c r="B38" s="35"/>
      <c r="C38" s="1238" t="s">
        <v>554</v>
      </c>
      <c r="D38" s="1239"/>
      <c r="E38" s="1240"/>
      <c r="F38" s="36">
        <v>0.83</v>
      </c>
      <c r="G38" s="37">
        <v>0.78</v>
      </c>
      <c r="H38" s="37">
        <v>0.52</v>
      </c>
      <c r="I38" s="37">
        <v>0.42</v>
      </c>
      <c r="J38" s="38">
        <v>0.33</v>
      </c>
      <c r="K38" s="22"/>
      <c r="L38" s="22"/>
      <c r="M38" s="22"/>
      <c r="N38" s="22"/>
      <c r="O38" s="22"/>
      <c r="P38" s="22"/>
    </row>
    <row r="39" spans="1:16" ht="39" customHeight="1" x14ac:dyDescent="0.15">
      <c r="A39" s="22"/>
      <c r="B39" s="35"/>
      <c r="C39" s="1238" t="s">
        <v>555</v>
      </c>
      <c r="D39" s="1239"/>
      <c r="E39" s="1240"/>
      <c r="F39" s="36">
        <v>0.28999999999999998</v>
      </c>
      <c r="G39" s="37">
        <v>0.37</v>
      </c>
      <c r="H39" s="37">
        <v>0.83</v>
      </c>
      <c r="I39" s="37">
        <v>0.48</v>
      </c>
      <c r="J39" s="38">
        <v>0.22</v>
      </c>
      <c r="K39" s="22"/>
      <c r="L39" s="22"/>
      <c r="M39" s="22"/>
      <c r="N39" s="22"/>
      <c r="O39" s="22"/>
      <c r="P39" s="22"/>
    </row>
    <row r="40" spans="1:16" ht="39" customHeight="1" x14ac:dyDescent="0.15">
      <c r="A40" s="22"/>
      <c r="B40" s="35"/>
      <c r="C40" s="1238" t="s">
        <v>556</v>
      </c>
      <c r="D40" s="1239"/>
      <c r="E40" s="1240"/>
      <c r="F40" s="36">
        <v>0.32</v>
      </c>
      <c r="G40" s="37">
        <v>1.63</v>
      </c>
      <c r="H40" s="37">
        <v>0.08</v>
      </c>
      <c r="I40" s="37">
        <v>0.5</v>
      </c>
      <c r="J40" s="38">
        <v>0.13</v>
      </c>
      <c r="K40" s="22"/>
      <c r="L40" s="22"/>
      <c r="M40" s="22"/>
      <c r="N40" s="22"/>
      <c r="O40" s="22"/>
      <c r="P40" s="22"/>
    </row>
    <row r="41" spans="1:16" ht="39" customHeight="1" x14ac:dyDescent="0.15">
      <c r="A41" s="22"/>
      <c r="B41" s="35"/>
      <c r="C41" s="1238" t="s">
        <v>557</v>
      </c>
      <c r="D41" s="1239"/>
      <c r="E41" s="1240"/>
      <c r="F41" s="36">
        <v>0.32</v>
      </c>
      <c r="G41" s="37">
        <v>0.2</v>
      </c>
      <c r="H41" s="37">
        <v>0.31</v>
      </c>
      <c r="I41" s="37">
        <v>0.02</v>
      </c>
      <c r="J41" s="38">
        <v>0.12</v>
      </c>
      <c r="K41" s="22"/>
      <c r="L41" s="22"/>
      <c r="M41" s="22"/>
      <c r="N41" s="22"/>
      <c r="O41" s="22"/>
      <c r="P41" s="22"/>
    </row>
    <row r="42" spans="1:16" ht="39" customHeight="1" x14ac:dyDescent="0.15">
      <c r="A42" s="22"/>
      <c r="B42" s="39"/>
      <c r="C42" s="1238" t="s">
        <v>558</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559</v>
      </c>
      <c r="D43" s="1242"/>
      <c r="E43" s="1243"/>
      <c r="F43" s="41">
        <v>3.51</v>
      </c>
      <c r="G43" s="42">
        <v>3.22</v>
      </c>
      <c r="H43" s="42">
        <v>0.22</v>
      </c>
      <c r="I43" s="42">
        <v>2.16</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xX+KELCulXKowBx5T+bZMJizJXGb7qqYjhilGnPho25HRXqg7NU7NtVVBrsZuC1H8IVh8dNHYYv0FDht+IjA==" saltValue="Cemtjz3PaZOmPnF0ZMWJ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1750</v>
      </c>
      <c r="L45" s="60">
        <v>1784</v>
      </c>
      <c r="M45" s="60">
        <v>1690</v>
      </c>
      <c r="N45" s="60">
        <v>1681</v>
      </c>
      <c r="O45" s="61">
        <v>1683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501</v>
      </c>
      <c r="L46" s="64" t="s">
        <v>501</v>
      </c>
      <c r="M46" s="64" t="s">
        <v>501</v>
      </c>
      <c r="N46" s="64" t="s">
        <v>501</v>
      </c>
      <c r="O46" s="65" t="s">
        <v>501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501</v>
      </c>
      <c r="L47" s="64" t="s">
        <v>501</v>
      </c>
      <c r="M47" s="64" t="s">
        <v>501</v>
      </c>
      <c r="N47" s="64" t="s">
        <v>501</v>
      </c>
      <c r="O47" s="65" t="s">
        <v>501</v>
      </c>
      <c r="P47" s="48"/>
      <c r="Q47" s="48"/>
      <c r="R47" s="48"/>
      <c r="S47" s="48"/>
      <c r="T47" s="48"/>
      <c r="U47" s="48"/>
    </row>
    <row r="48" spans="1:21" ht="30.75" customHeight="1" x14ac:dyDescent="0.15">
      <c r="A48" s="48"/>
      <c r="B48" s="1266"/>
      <c r="C48" s="1267"/>
      <c r="D48" s="62"/>
      <c r="E48" s="1248" t="s">
        <v>15</v>
      </c>
      <c r="F48" s="1248"/>
      <c r="G48" s="1248"/>
      <c r="H48" s="1248"/>
      <c r="I48" s="1248"/>
      <c r="J48" s="1249"/>
      <c r="K48" s="63">
        <v>130</v>
      </c>
      <c r="L48" s="64">
        <v>152</v>
      </c>
      <c r="M48" s="64">
        <v>153</v>
      </c>
      <c r="N48" s="64">
        <v>158</v>
      </c>
      <c r="O48" s="65">
        <v>164</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501</v>
      </c>
      <c r="L49" s="64" t="s">
        <v>501</v>
      </c>
      <c r="M49" s="64" t="s">
        <v>501</v>
      </c>
      <c r="N49" s="64" t="s">
        <v>501</v>
      </c>
      <c r="O49" s="65" t="s">
        <v>501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501</v>
      </c>
      <c r="L50" s="64" t="s">
        <v>501</v>
      </c>
      <c r="M50" s="64" t="s">
        <v>501</v>
      </c>
      <c r="N50" s="64" t="s">
        <v>501</v>
      </c>
      <c r="O50" s="65" t="s">
        <v>501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501</v>
      </c>
      <c r="L51" s="64" t="s">
        <v>501</v>
      </c>
      <c r="M51" s="64" t="s">
        <v>501</v>
      </c>
      <c r="N51" s="64" t="s">
        <v>501</v>
      </c>
      <c r="O51" s="65" t="s">
        <v>501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1530</v>
      </c>
      <c r="L52" s="64">
        <v>1567</v>
      </c>
      <c r="M52" s="64">
        <v>1495</v>
      </c>
      <c r="N52" s="64">
        <v>1487</v>
      </c>
      <c r="O52" s="65">
        <v>1489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350</v>
      </c>
      <c r="L53" s="69">
        <v>369</v>
      </c>
      <c r="M53" s="69">
        <v>348</v>
      </c>
      <c r="N53" s="69">
        <v>352</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584</v>
      </c>
      <c r="L57" s="83" t="s">
        <v>501</v>
      </c>
      <c r="M57" s="83" t="s">
        <v>501</v>
      </c>
      <c r="N57" s="83" t="s">
        <v>501</v>
      </c>
      <c r="O57" s="84" t="s">
        <v>501</v>
      </c>
    </row>
    <row r="58" spans="1:21" ht="31.5" customHeight="1" thickBot="1" x14ac:dyDescent="0.2">
      <c r="B58" s="1256"/>
      <c r="C58" s="1257"/>
      <c r="D58" s="1261" t="s">
        <v>27</v>
      </c>
      <c r="E58" s="1262"/>
      <c r="F58" s="1262"/>
      <c r="G58" s="1262"/>
      <c r="H58" s="1262"/>
      <c r="I58" s="1262"/>
      <c r="J58" s="1263"/>
      <c r="K58" s="85" t="s">
        <v>585</v>
      </c>
      <c r="L58" s="86" t="s">
        <v>501</v>
      </c>
      <c r="M58" s="86" t="s">
        <v>501</v>
      </c>
      <c r="N58" s="86" t="s">
        <v>501</v>
      </c>
      <c r="O58" s="87" t="s">
        <v>501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xUiEd7NYtXaVELPI+w0PNa3iwKcgwkLUGwt/unKrgZ8RUJyGepdt/Y43DU4OT8mHAYBxtv4NRNtRSS2THuZsg==" saltValue="clSdBYzSV0cBx9D71cxS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84" t="s">
        <v>30</v>
      </c>
      <c r="C41" s="1285"/>
      <c r="D41" s="101"/>
      <c r="E41" s="1286" t="s">
        <v>31</v>
      </c>
      <c r="F41" s="1286"/>
      <c r="G41" s="1286"/>
      <c r="H41" s="1287"/>
      <c r="I41" s="102">
        <v>14301</v>
      </c>
      <c r="J41" s="103">
        <v>13998</v>
      </c>
      <c r="K41" s="103">
        <v>14226</v>
      </c>
      <c r="L41" s="103">
        <v>14565</v>
      </c>
      <c r="M41" s="104">
        <v>14425</v>
      </c>
    </row>
    <row r="42" spans="2:13" ht="27.75" customHeight="1" x14ac:dyDescent="0.15">
      <c r="B42" s="1274"/>
      <c r="C42" s="1275"/>
      <c r="D42" s="105"/>
      <c r="E42" s="1278" t="s">
        <v>32</v>
      </c>
      <c r="F42" s="1278"/>
      <c r="G42" s="1278"/>
      <c r="H42" s="1279"/>
      <c r="I42" s="106" t="s">
        <v>501</v>
      </c>
      <c r="J42" s="107" t="s">
        <v>501</v>
      </c>
      <c r="K42" s="107" t="s">
        <v>501</v>
      </c>
      <c r="L42" s="107" t="s">
        <v>501</v>
      </c>
      <c r="M42" s="108" t="s">
        <v>501</v>
      </c>
    </row>
    <row r="43" spans="2:13" ht="27.75" customHeight="1" x14ac:dyDescent="0.15">
      <c r="B43" s="1274"/>
      <c r="C43" s="1275"/>
      <c r="D43" s="105"/>
      <c r="E43" s="1278" t="s">
        <v>33</v>
      </c>
      <c r="F43" s="1278"/>
      <c r="G43" s="1278"/>
      <c r="H43" s="1279"/>
      <c r="I43" s="106">
        <v>1240</v>
      </c>
      <c r="J43" s="107">
        <v>1324</v>
      </c>
      <c r="K43" s="107">
        <v>1352</v>
      </c>
      <c r="L43" s="107">
        <v>1365</v>
      </c>
      <c r="M43" s="108">
        <v>1274</v>
      </c>
    </row>
    <row r="44" spans="2:13" ht="27.75" customHeight="1" x14ac:dyDescent="0.15">
      <c r="B44" s="1274"/>
      <c r="C44" s="1275"/>
      <c r="D44" s="105"/>
      <c r="E44" s="1278" t="s">
        <v>34</v>
      </c>
      <c r="F44" s="1278"/>
      <c r="G44" s="1278"/>
      <c r="H44" s="1279"/>
      <c r="I44" s="106" t="s">
        <v>501</v>
      </c>
      <c r="J44" s="107" t="s">
        <v>501</v>
      </c>
      <c r="K44" s="107" t="s">
        <v>501</v>
      </c>
      <c r="L44" s="107" t="s">
        <v>501</v>
      </c>
      <c r="M44" s="108" t="s">
        <v>501</v>
      </c>
    </row>
    <row r="45" spans="2:13" ht="27.75" customHeight="1" x14ac:dyDescent="0.15">
      <c r="B45" s="1274"/>
      <c r="C45" s="1275"/>
      <c r="D45" s="105"/>
      <c r="E45" s="1278" t="s">
        <v>35</v>
      </c>
      <c r="F45" s="1278"/>
      <c r="G45" s="1278"/>
      <c r="H45" s="1279"/>
      <c r="I45" s="106">
        <v>1298</v>
      </c>
      <c r="J45" s="107">
        <v>1425</v>
      </c>
      <c r="K45" s="107">
        <v>1176</v>
      </c>
      <c r="L45" s="107">
        <v>1142</v>
      </c>
      <c r="M45" s="108">
        <v>1151</v>
      </c>
    </row>
    <row r="46" spans="2:13" ht="27.75" customHeight="1" x14ac:dyDescent="0.15">
      <c r="B46" s="1274"/>
      <c r="C46" s="1275"/>
      <c r="D46" s="109"/>
      <c r="E46" s="1278" t="s">
        <v>36</v>
      </c>
      <c r="F46" s="1278"/>
      <c r="G46" s="1278"/>
      <c r="H46" s="1279"/>
      <c r="I46" s="106" t="s">
        <v>501</v>
      </c>
      <c r="J46" s="107" t="s">
        <v>501</v>
      </c>
      <c r="K46" s="107" t="s">
        <v>501</v>
      </c>
      <c r="L46" s="107" t="s">
        <v>501</v>
      </c>
      <c r="M46" s="108" t="s">
        <v>501</v>
      </c>
    </row>
    <row r="47" spans="2:13" ht="27.75" customHeight="1" x14ac:dyDescent="0.15">
      <c r="B47" s="1274"/>
      <c r="C47" s="1275"/>
      <c r="D47" s="110"/>
      <c r="E47" s="1288" t="s">
        <v>37</v>
      </c>
      <c r="F47" s="1289"/>
      <c r="G47" s="1289"/>
      <c r="H47" s="1290"/>
      <c r="I47" s="106" t="s">
        <v>501</v>
      </c>
      <c r="J47" s="107" t="s">
        <v>501</v>
      </c>
      <c r="K47" s="107" t="s">
        <v>501</v>
      </c>
      <c r="L47" s="107" t="s">
        <v>501</v>
      </c>
      <c r="M47" s="108" t="s">
        <v>501</v>
      </c>
    </row>
    <row r="48" spans="2:13" ht="27.75" customHeight="1" x14ac:dyDescent="0.15">
      <c r="B48" s="1274"/>
      <c r="C48" s="1275"/>
      <c r="D48" s="105"/>
      <c r="E48" s="1278" t="s">
        <v>38</v>
      </c>
      <c r="F48" s="1278"/>
      <c r="G48" s="1278"/>
      <c r="H48" s="1279"/>
      <c r="I48" s="106" t="s">
        <v>501</v>
      </c>
      <c r="J48" s="107" t="s">
        <v>501</v>
      </c>
      <c r="K48" s="107" t="s">
        <v>501</v>
      </c>
      <c r="L48" s="107" t="s">
        <v>501</v>
      </c>
      <c r="M48" s="108" t="s">
        <v>501</v>
      </c>
    </row>
    <row r="49" spans="2:13" ht="27.75" customHeight="1" x14ac:dyDescent="0.15">
      <c r="B49" s="1276"/>
      <c r="C49" s="1277"/>
      <c r="D49" s="105"/>
      <c r="E49" s="1278" t="s">
        <v>39</v>
      </c>
      <c r="F49" s="1278"/>
      <c r="G49" s="1278"/>
      <c r="H49" s="1279"/>
      <c r="I49" s="106" t="s">
        <v>501</v>
      </c>
      <c r="J49" s="107" t="s">
        <v>501</v>
      </c>
      <c r="K49" s="107" t="s">
        <v>501</v>
      </c>
      <c r="L49" s="107" t="s">
        <v>501</v>
      </c>
      <c r="M49" s="108" t="s">
        <v>501</v>
      </c>
    </row>
    <row r="50" spans="2:13" ht="27.75" customHeight="1" x14ac:dyDescent="0.15">
      <c r="B50" s="1272" t="s">
        <v>40</v>
      </c>
      <c r="C50" s="1273"/>
      <c r="D50" s="111"/>
      <c r="E50" s="1278" t="s">
        <v>41</v>
      </c>
      <c r="F50" s="1278"/>
      <c r="G50" s="1278"/>
      <c r="H50" s="1279"/>
      <c r="I50" s="106">
        <v>12384</v>
      </c>
      <c r="J50" s="107">
        <v>12711</v>
      </c>
      <c r="K50" s="107">
        <v>12156</v>
      </c>
      <c r="L50" s="107">
        <v>11573</v>
      </c>
      <c r="M50" s="108">
        <v>10610</v>
      </c>
    </row>
    <row r="51" spans="2:13" ht="27.75" customHeight="1" x14ac:dyDescent="0.15">
      <c r="B51" s="1274"/>
      <c r="C51" s="1275"/>
      <c r="D51" s="105"/>
      <c r="E51" s="1278" t="s">
        <v>42</v>
      </c>
      <c r="F51" s="1278"/>
      <c r="G51" s="1278"/>
      <c r="H51" s="1279"/>
      <c r="I51" s="106">
        <v>317</v>
      </c>
      <c r="J51" s="107">
        <v>267</v>
      </c>
      <c r="K51" s="107">
        <v>244</v>
      </c>
      <c r="L51" s="107">
        <v>166</v>
      </c>
      <c r="M51" s="108">
        <v>113</v>
      </c>
    </row>
    <row r="52" spans="2:13" ht="27.75" customHeight="1" x14ac:dyDescent="0.15">
      <c r="B52" s="1276"/>
      <c r="C52" s="1277"/>
      <c r="D52" s="105"/>
      <c r="E52" s="1278" t="s">
        <v>43</v>
      </c>
      <c r="F52" s="1278"/>
      <c r="G52" s="1278"/>
      <c r="H52" s="1279"/>
      <c r="I52" s="106">
        <v>12535</v>
      </c>
      <c r="J52" s="107">
        <v>11768</v>
      </c>
      <c r="K52" s="107">
        <v>11681</v>
      </c>
      <c r="L52" s="107">
        <v>12434</v>
      </c>
      <c r="M52" s="108">
        <v>12136</v>
      </c>
    </row>
    <row r="53" spans="2:13" ht="27.75" customHeight="1" thickBot="1" x14ac:dyDescent="0.2">
      <c r="B53" s="1280" t="s">
        <v>44</v>
      </c>
      <c r="C53" s="1281"/>
      <c r="D53" s="112"/>
      <c r="E53" s="1282" t="s">
        <v>45</v>
      </c>
      <c r="F53" s="1282"/>
      <c r="G53" s="1282"/>
      <c r="H53" s="1283"/>
      <c r="I53" s="113">
        <v>-8397</v>
      </c>
      <c r="J53" s="114">
        <v>-7999</v>
      </c>
      <c r="K53" s="114">
        <v>-7327</v>
      </c>
      <c r="L53" s="114">
        <v>-7102</v>
      </c>
      <c r="M53" s="115">
        <v>-6008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30Gjcipi3EcP4/jaNSaBCKTZP2AUkoM/66nG6HKngKFntJ2yVFRleUt9XDb5czkmhxlF7zk24592irxHLnuBA==" saltValue="rXq2v0hOJUDTztVyGNzm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4245</v>
      </c>
      <c r="G55" s="127">
        <v>3686</v>
      </c>
      <c r="H55" s="128">
        <v>3694</v>
      </c>
    </row>
    <row r="56" spans="2:8" ht="52.5" customHeight="1" x14ac:dyDescent="0.15">
      <c r="B56" s="129"/>
      <c r="C56" s="1301" t="s">
        <v>49</v>
      </c>
      <c r="D56" s="1301"/>
      <c r="E56" s="1302"/>
      <c r="F56" s="130">
        <v>2341</v>
      </c>
      <c r="G56" s="130">
        <v>2347</v>
      </c>
      <c r="H56" s="131">
        <v>2353</v>
      </c>
    </row>
    <row r="57" spans="2:8" ht="53.25" customHeight="1" x14ac:dyDescent="0.15">
      <c r="B57" s="129"/>
      <c r="C57" s="1303" t="s">
        <v>50</v>
      </c>
      <c r="D57" s="1303"/>
      <c r="E57" s="1304"/>
      <c r="F57" s="132">
        <v>5339</v>
      </c>
      <c r="G57" s="132">
        <v>5307</v>
      </c>
      <c r="H57" s="133">
        <v>4338</v>
      </c>
    </row>
    <row r="58" spans="2:8" ht="45.75" customHeight="1" x14ac:dyDescent="0.15">
      <c r="B58" s="134"/>
      <c r="C58" s="1291" t="s">
        <v>567</v>
      </c>
      <c r="D58" s="1292"/>
      <c r="E58" s="1293"/>
      <c r="F58" s="135">
        <v>1510</v>
      </c>
      <c r="G58" s="135">
        <v>1514</v>
      </c>
      <c r="H58" s="136">
        <v>1558</v>
      </c>
    </row>
    <row r="59" spans="2:8" ht="45.75" customHeight="1" x14ac:dyDescent="0.15">
      <c r="B59" s="134"/>
      <c r="C59" s="1291" t="s">
        <v>568</v>
      </c>
      <c r="D59" s="1292"/>
      <c r="E59" s="1293"/>
      <c r="F59" s="135">
        <v>2355</v>
      </c>
      <c r="G59" s="135">
        <v>2361</v>
      </c>
      <c r="H59" s="136">
        <v>1466</v>
      </c>
    </row>
    <row r="60" spans="2:8" ht="45.75" customHeight="1" x14ac:dyDescent="0.15">
      <c r="B60" s="134"/>
      <c r="C60" s="1291" t="s">
        <v>569</v>
      </c>
      <c r="D60" s="1292"/>
      <c r="E60" s="1293"/>
      <c r="F60" s="135">
        <v>571</v>
      </c>
      <c r="G60" s="135">
        <v>571</v>
      </c>
      <c r="H60" s="136">
        <v>572</v>
      </c>
    </row>
    <row r="61" spans="2:8" ht="45.75" customHeight="1" x14ac:dyDescent="0.15">
      <c r="B61" s="134"/>
      <c r="C61" s="1291" t="s">
        <v>570</v>
      </c>
      <c r="D61" s="1292"/>
      <c r="E61" s="1293"/>
      <c r="F61" s="135">
        <v>486</v>
      </c>
      <c r="G61" s="135">
        <v>437</v>
      </c>
      <c r="H61" s="136">
        <v>358</v>
      </c>
    </row>
    <row r="62" spans="2:8" ht="45.75" customHeight="1" thickBot="1" x14ac:dyDescent="0.2">
      <c r="B62" s="137"/>
      <c r="C62" s="1294" t="s">
        <v>571</v>
      </c>
      <c r="D62" s="1295"/>
      <c r="E62" s="1296"/>
      <c r="F62" s="138">
        <v>289</v>
      </c>
      <c r="G62" s="138">
        <v>290</v>
      </c>
      <c r="H62" s="139">
        <v>241</v>
      </c>
    </row>
    <row r="63" spans="2:8" ht="52.5" customHeight="1" thickBot="1" x14ac:dyDescent="0.2">
      <c r="B63" s="140"/>
      <c r="C63" s="1297" t="s">
        <v>51</v>
      </c>
      <c r="D63" s="1297"/>
      <c r="E63" s="1298"/>
      <c r="F63" s="141">
        <v>11925</v>
      </c>
      <c r="G63" s="141">
        <v>11340</v>
      </c>
      <c r="H63" s="142">
        <v>10385</v>
      </c>
    </row>
    <row r="64" spans="2:8" ht="15" customHeight="1" x14ac:dyDescent="0.15"/>
    <row r="65" ht="0" hidden="1" customHeight="1" x14ac:dyDescent="0.15"/>
    <row r="66" ht="0" hidden="1" customHeight="1" x14ac:dyDescent="0.15"/>
  </sheetData>
  <sheetProtection algorithmName="SHA-512" hashValue="svtm/P3AN6ozwX2+9cmggs471SRsFJIP25qYnvB0jjDmKyWGiXRaEFvkYaqd0uvb2C5RMo/LCgyd1HhgqrsPOg==" saltValue="70Er7pzBMxblzVyLt4RI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589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543</v>
      </c>
      <c r="BQ50" s="1318"/>
      <c r="BR50" s="1318"/>
      <c r="BS50" s="1318"/>
      <c r="BT50" s="1318"/>
      <c r="BU50" s="1318"/>
      <c r="BV50" s="1318"/>
      <c r="BW50" s="1318"/>
      <c r="BX50" s="1318" t="s">
        <v>544</v>
      </c>
      <c r="BY50" s="1318"/>
      <c r="BZ50" s="1318"/>
      <c r="CA50" s="1318"/>
      <c r="CB50" s="1318"/>
      <c r="CC50" s="1318"/>
      <c r="CD50" s="1318"/>
      <c r="CE50" s="1318"/>
      <c r="CF50" s="1318" t="s">
        <v>545</v>
      </c>
      <c r="CG50" s="1318"/>
      <c r="CH50" s="1318"/>
      <c r="CI50" s="1318"/>
      <c r="CJ50" s="1318"/>
      <c r="CK50" s="1318"/>
      <c r="CL50" s="1318"/>
      <c r="CM50" s="1318"/>
      <c r="CN50" s="1318" t="s">
        <v>546</v>
      </c>
      <c r="CO50" s="1318"/>
      <c r="CP50" s="1318"/>
      <c r="CQ50" s="1318"/>
      <c r="CR50" s="1318"/>
      <c r="CS50" s="1318"/>
      <c r="CT50" s="1318"/>
      <c r="CU50" s="1318"/>
      <c r="CV50" s="1318" t="s">
        <v>547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591</v>
      </c>
      <c r="AO51" s="1321"/>
      <c r="AP51" s="1321"/>
      <c r="AQ51" s="1321"/>
      <c r="AR51" s="1321"/>
      <c r="AS51" s="1321"/>
      <c r="AT51" s="1321"/>
      <c r="AU51" s="1321"/>
      <c r="AV51" s="1321"/>
      <c r="AW51" s="1321"/>
      <c r="AX51" s="1321"/>
      <c r="AY51" s="1321"/>
      <c r="AZ51" s="1321"/>
      <c r="BA51" s="1321"/>
      <c r="BB51" s="1321" t="s">
        <v>592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57.6</v>
      </c>
      <c r="BY53" s="1319"/>
      <c r="BZ53" s="1319"/>
      <c r="CA53" s="1319"/>
      <c r="CB53" s="1319"/>
      <c r="CC53" s="1319"/>
      <c r="CD53" s="1319"/>
      <c r="CE53" s="1319"/>
      <c r="CF53" s="1319">
        <v>58.9</v>
      </c>
      <c r="CG53" s="1319"/>
      <c r="CH53" s="1319"/>
      <c r="CI53" s="1319"/>
      <c r="CJ53" s="1319"/>
      <c r="CK53" s="1319"/>
      <c r="CL53" s="1319"/>
      <c r="CM53" s="1319"/>
      <c r="CN53" s="1319">
        <v>59.7</v>
      </c>
      <c r="CO53" s="1319"/>
      <c r="CP53" s="1319"/>
      <c r="CQ53" s="1319"/>
      <c r="CR53" s="1319"/>
      <c r="CS53" s="1319"/>
      <c r="CT53" s="1319"/>
      <c r="CU53" s="1319"/>
      <c r="CV53" s="1319">
        <v>61.4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594</v>
      </c>
      <c r="AO55" s="1318"/>
      <c r="AP55" s="1318"/>
      <c r="AQ55" s="1318"/>
      <c r="AR55" s="1318"/>
      <c r="AS55" s="1318"/>
      <c r="AT55" s="1318"/>
      <c r="AU55" s="1318"/>
      <c r="AV55" s="1318"/>
      <c r="AW55" s="1318"/>
      <c r="AX55" s="1318"/>
      <c r="AY55" s="1318"/>
      <c r="AZ55" s="1318"/>
      <c r="BA55" s="1318"/>
      <c r="BB55" s="1321" t="s">
        <v>592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55.3</v>
      </c>
      <c r="BY57" s="1319"/>
      <c r="BZ57" s="1319"/>
      <c r="CA57" s="1319"/>
      <c r="CB57" s="1319"/>
      <c r="CC57" s="1319"/>
      <c r="CD57" s="1319"/>
      <c r="CE57" s="1319"/>
      <c r="CF57" s="1319">
        <v>58.6</v>
      </c>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595</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543</v>
      </c>
      <c r="BQ72" s="1318"/>
      <c r="BR72" s="1318"/>
      <c r="BS72" s="1318"/>
      <c r="BT72" s="1318"/>
      <c r="BU72" s="1318"/>
      <c r="BV72" s="1318"/>
      <c r="BW72" s="1318"/>
      <c r="BX72" s="1318" t="s">
        <v>544</v>
      </c>
      <c r="BY72" s="1318"/>
      <c r="BZ72" s="1318"/>
      <c r="CA72" s="1318"/>
      <c r="CB72" s="1318"/>
      <c r="CC72" s="1318"/>
      <c r="CD72" s="1318"/>
      <c r="CE72" s="1318"/>
      <c r="CF72" s="1318" t="s">
        <v>545</v>
      </c>
      <c r="CG72" s="1318"/>
      <c r="CH72" s="1318"/>
      <c r="CI72" s="1318"/>
      <c r="CJ72" s="1318"/>
      <c r="CK72" s="1318"/>
      <c r="CL72" s="1318"/>
      <c r="CM72" s="1318"/>
      <c r="CN72" s="1318" t="s">
        <v>546</v>
      </c>
      <c r="CO72" s="1318"/>
      <c r="CP72" s="1318"/>
      <c r="CQ72" s="1318"/>
      <c r="CR72" s="1318"/>
      <c r="CS72" s="1318"/>
      <c r="CT72" s="1318"/>
      <c r="CU72" s="1318"/>
      <c r="CV72" s="1318" t="s">
        <v>547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591</v>
      </c>
      <c r="AO73" s="1321"/>
      <c r="AP73" s="1321"/>
      <c r="AQ73" s="1321"/>
      <c r="AR73" s="1321"/>
      <c r="AS73" s="1321"/>
      <c r="AT73" s="1321"/>
      <c r="AU73" s="1321"/>
      <c r="AV73" s="1321"/>
      <c r="AW73" s="1321"/>
      <c r="AX73" s="1321"/>
      <c r="AY73" s="1321"/>
      <c r="AZ73" s="1321"/>
      <c r="BA73" s="1321"/>
      <c r="BB73" s="1321" t="s">
        <v>592</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597</v>
      </c>
      <c r="BC75" s="1321"/>
      <c r="BD75" s="1321"/>
      <c r="BE75" s="1321"/>
      <c r="BF75" s="1321"/>
      <c r="BG75" s="1321"/>
      <c r="BH75" s="1321"/>
      <c r="BI75" s="1321"/>
      <c r="BJ75" s="1321"/>
      <c r="BK75" s="1321"/>
      <c r="BL75" s="1321"/>
      <c r="BM75" s="1321"/>
      <c r="BN75" s="1321"/>
      <c r="BO75" s="1321"/>
      <c r="BP75" s="1319">
        <v>7.4</v>
      </c>
      <c r="BQ75" s="1319"/>
      <c r="BR75" s="1319"/>
      <c r="BS75" s="1319"/>
      <c r="BT75" s="1319"/>
      <c r="BU75" s="1319"/>
      <c r="BV75" s="1319"/>
      <c r="BW75" s="1319"/>
      <c r="BX75" s="1319">
        <v>6.6</v>
      </c>
      <c r="BY75" s="1319"/>
      <c r="BZ75" s="1319"/>
      <c r="CA75" s="1319"/>
      <c r="CB75" s="1319"/>
      <c r="CC75" s="1319"/>
      <c r="CD75" s="1319"/>
      <c r="CE75" s="1319"/>
      <c r="CF75" s="1319">
        <v>6.6</v>
      </c>
      <c r="CG75" s="1319"/>
      <c r="CH75" s="1319"/>
      <c r="CI75" s="1319"/>
      <c r="CJ75" s="1319"/>
      <c r="CK75" s="1319"/>
      <c r="CL75" s="1319"/>
      <c r="CM75" s="1319"/>
      <c r="CN75" s="1319">
        <v>6.9</v>
      </c>
      <c r="CO75" s="1319"/>
      <c r="CP75" s="1319"/>
      <c r="CQ75" s="1319"/>
      <c r="CR75" s="1319"/>
      <c r="CS75" s="1319"/>
      <c r="CT75" s="1319"/>
      <c r="CU75" s="1319"/>
      <c r="CV75" s="1319">
        <v>7.2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594</v>
      </c>
      <c r="AO77" s="1318"/>
      <c r="AP77" s="1318"/>
      <c r="AQ77" s="1318"/>
      <c r="AR77" s="1318"/>
      <c r="AS77" s="1318"/>
      <c r="AT77" s="1318"/>
      <c r="AU77" s="1318"/>
      <c r="AV77" s="1318"/>
      <c r="AW77" s="1318"/>
      <c r="AX77" s="1318"/>
      <c r="AY77" s="1318"/>
      <c r="AZ77" s="1318"/>
      <c r="BA77" s="1318"/>
      <c r="BB77" s="1321" t="s">
        <v>592</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597</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8.6</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GutCwbi1SL67KVCApEoSfa1cPhKOQCxoP7brJs6qwrbG8bjOj1UYFWBuKt0HfXFnlQRwDefsgJ9O2OisYDrzw==" saltValue="ymyPSzJCUHCDY2K9hMx9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VQ5FrTV5v7Y+f7l2TI9PZSOhVGYjPrkrenkeVOD3TQwZFJraqkTUdYo11WmhyqI1yQ88Wqac3xuBCT8YvKOrg==" saltValue="YNBaAqMm0V9GBeQcyPrP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VW54b3t/OL3UAgARM+DpKdjBpJZBa29qSDgXInKGyZEh3As+ip4GZzvfNr8V6kzInKnZOL5f401f8PwOqrBUA==" saltValue="CnHam+prMP8hQCBGXMIg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384075</v>
      </c>
      <c r="E3" s="161"/>
      <c r="F3" s="162">
        <v>175675</v>
      </c>
      <c r="G3" s="163"/>
      <c r="H3" s="164"/>
    </row>
    <row r="4" spans="1:8" x14ac:dyDescent="0.15">
      <c r="A4" s="165"/>
      <c r="B4" s="166"/>
      <c r="C4" s="167"/>
      <c r="D4" s="168">
        <v>196253</v>
      </c>
      <c r="E4" s="169"/>
      <c r="F4" s="170">
        <v>87698</v>
      </c>
      <c r="G4" s="171"/>
      <c r="H4" s="172"/>
    </row>
    <row r="5" spans="1:8" x14ac:dyDescent="0.15">
      <c r="A5" s="153" t="s">
        <v>535</v>
      </c>
      <c r="B5" s="158"/>
      <c r="C5" s="159"/>
      <c r="D5" s="160">
        <v>310174</v>
      </c>
      <c r="E5" s="161"/>
      <c r="F5" s="162">
        <v>162193</v>
      </c>
      <c r="G5" s="163"/>
      <c r="H5" s="164"/>
    </row>
    <row r="6" spans="1:8" x14ac:dyDescent="0.15">
      <c r="A6" s="165"/>
      <c r="B6" s="166"/>
      <c r="C6" s="167"/>
      <c r="D6" s="168">
        <v>181094</v>
      </c>
      <c r="E6" s="169"/>
      <c r="F6" s="170">
        <v>79985</v>
      </c>
      <c r="G6" s="171"/>
      <c r="H6" s="172"/>
    </row>
    <row r="7" spans="1:8" x14ac:dyDescent="0.15">
      <c r="A7" s="153" t="s">
        <v>536</v>
      </c>
      <c r="B7" s="158"/>
      <c r="C7" s="159"/>
      <c r="D7" s="160">
        <v>394296</v>
      </c>
      <c r="E7" s="161"/>
      <c r="F7" s="162">
        <v>138651</v>
      </c>
      <c r="G7" s="163"/>
      <c r="H7" s="164"/>
    </row>
    <row r="8" spans="1:8" x14ac:dyDescent="0.15">
      <c r="A8" s="165"/>
      <c r="B8" s="166"/>
      <c r="C8" s="167"/>
      <c r="D8" s="168">
        <v>236986</v>
      </c>
      <c r="E8" s="169"/>
      <c r="F8" s="170">
        <v>71211</v>
      </c>
      <c r="G8" s="171"/>
      <c r="H8" s="172"/>
    </row>
    <row r="9" spans="1:8" x14ac:dyDescent="0.15">
      <c r="A9" s="153" t="s">
        <v>537</v>
      </c>
      <c r="B9" s="158"/>
      <c r="C9" s="159"/>
      <c r="D9" s="160">
        <v>578632</v>
      </c>
      <c r="E9" s="161"/>
      <c r="F9" s="162">
        <v>122882</v>
      </c>
      <c r="G9" s="163"/>
      <c r="H9" s="164"/>
    </row>
    <row r="10" spans="1:8" x14ac:dyDescent="0.15">
      <c r="A10" s="165"/>
      <c r="B10" s="166"/>
      <c r="C10" s="167"/>
      <c r="D10" s="168">
        <v>323546</v>
      </c>
      <c r="E10" s="169"/>
      <c r="F10" s="170">
        <v>65785</v>
      </c>
      <c r="G10" s="171"/>
      <c r="H10" s="172"/>
    </row>
    <row r="11" spans="1:8" x14ac:dyDescent="0.15">
      <c r="A11" s="153" t="s">
        <v>538</v>
      </c>
      <c r="B11" s="158"/>
      <c r="C11" s="159"/>
      <c r="D11" s="160">
        <v>535673</v>
      </c>
      <c r="E11" s="161"/>
      <c r="F11" s="162">
        <v>114790</v>
      </c>
      <c r="G11" s="163"/>
      <c r="H11" s="164"/>
    </row>
    <row r="12" spans="1:8" x14ac:dyDescent="0.15">
      <c r="A12" s="165"/>
      <c r="B12" s="166"/>
      <c r="C12" s="173"/>
      <c r="D12" s="168">
        <v>214141</v>
      </c>
      <c r="E12" s="169"/>
      <c r="F12" s="170">
        <v>55601</v>
      </c>
      <c r="G12" s="171"/>
      <c r="H12" s="172"/>
    </row>
    <row r="13" spans="1:8" x14ac:dyDescent="0.15">
      <c r="A13" s="153"/>
      <c r="B13" s="158"/>
      <c r="C13" s="174"/>
      <c r="D13" s="175">
        <v>440570</v>
      </c>
      <c r="E13" s="176"/>
      <c r="F13" s="177">
        <v>142838</v>
      </c>
      <c r="G13" s="178"/>
      <c r="H13" s="164"/>
    </row>
    <row r="14" spans="1:8" x14ac:dyDescent="0.15">
      <c r="A14" s="165"/>
      <c r="B14" s="166"/>
      <c r="C14" s="167"/>
      <c r="D14" s="168">
        <v>230404</v>
      </c>
      <c r="E14" s="169"/>
      <c r="F14" s="170">
        <v>72056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19.670000000000002</v>
      </c>
      <c r="C19" s="179">
        <f>ROUND(VALUE(SUBSTITUTE(実質収支比率等に係る経年分析!G$48,"▲","-")),2)</f>
        <v>22.71</v>
      </c>
      <c r="D19" s="179">
        <f>ROUND(VALUE(SUBSTITUTE(実質収支比率等に係る経年分析!H$48,"▲","-")),2)</f>
        <v>16.28</v>
      </c>
      <c r="E19" s="179">
        <f>ROUND(VALUE(SUBSTITUTE(実質収支比率等に係る経年分析!I$48,"▲","-")),2)</f>
        <v>15.73</v>
      </c>
      <c r="F19" s="179">
        <f>ROUND(VALUE(SUBSTITUTE(実質収支比率等に係る経年分析!J$48,"▲","-")),2)</f>
        <v>14.58</v>
      </c>
    </row>
    <row r="20" spans="1:11" x14ac:dyDescent="0.15">
      <c r="A20" s="179" t="s">
        <v>55</v>
      </c>
      <c r="B20" s="179">
        <f>ROUND(VALUE(SUBSTITUTE(実質収支比率等に係る経年分析!F$47,"▲","-")),2)</f>
        <v>62.91</v>
      </c>
      <c r="C20" s="179">
        <f>ROUND(VALUE(SUBSTITUTE(実質収支比率等に係る経年分析!G$47,"▲","-")),2)</f>
        <v>67.42</v>
      </c>
      <c r="D20" s="179">
        <f>ROUND(VALUE(SUBSTITUTE(実質収支比率等に係る経年分析!H$47,"▲","-")),2)</f>
        <v>65.430000000000007</v>
      </c>
      <c r="E20" s="179">
        <f>ROUND(VALUE(SUBSTITUTE(実質収支比率等に係る経年分析!I$47,"▲","-")),2)</f>
        <v>59.05</v>
      </c>
      <c r="F20" s="179">
        <f>ROUND(VALUE(SUBSTITUTE(実質収支比率等に係る経年分析!J$47,"▲","-")),2)</f>
        <v>60.37</v>
      </c>
    </row>
    <row r="21" spans="1:11" x14ac:dyDescent="0.15">
      <c r="A21" s="179" t="s">
        <v>56</v>
      </c>
      <c r="B21" s="179">
        <f>IF(ISNUMBER(VALUE(SUBSTITUTE(実質収支比率等に係る経年分析!F$49,"▲","-"))),ROUND(VALUE(SUBSTITUTE(実質収支比率等に係る経年分析!F$49,"▲","-")),2),NA())</f>
        <v>2.66</v>
      </c>
      <c r="C21" s="179">
        <f>IF(ISNUMBER(VALUE(SUBSTITUTE(実質収支比率等に係る経年分析!G$49,"▲","-"))),ROUND(VALUE(SUBSTITUTE(実質収支比率等に係る経年分析!G$49,"▲","-")),2),NA())</f>
        <v>7.47</v>
      </c>
      <c r="D21" s="179">
        <f>IF(ISNUMBER(VALUE(SUBSTITUTE(実質収支比率等に係る経年分析!H$49,"▲","-"))),ROUND(VALUE(SUBSTITUTE(実質収支比率等に係る経年分析!H$49,"▲","-")),2),NA())</f>
        <v>0.13</v>
      </c>
      <c r="E21" s="179">
        <f>IF(ISNUMBER(VALUE(SUBSTITUTE(実質収支比率等に係る経年分析!I$49,"▲","-"))),ROUND(VALUE(SUBSTITUTE(実質収支比率等に係る経年分析!I$49,"▲","-")),2),NA())</f>
        <v>-10.14</v>
      </c>
      <c r="F21" s="179">
        <f>IF(ISNUMBER(VALUE(SUBSTITUTE(実質収支比率等に係る経年分析!J$49,"▲","-"))),ROUND(VALUE(SUBSTITUTE(実質収支比率等に係る経年分析!J$49,"▲","-")),2),NA())</f>
        <v>-1.33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3.51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那賀町工業用水道事業会計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0.12</v>
      </c>
    </row>
    <row r="30" spans="1:11" x14ac:dyDescent="0.15">
      <c r="A30" s="180" t="str">
        <f>IF(連結実質赤字比率に係る赤字・黒字の構成分析!C$40="",NA(),連結実質赤字比率に係る赤字・黒字の構成分析!C$40)</f>
        <v>那賀町国民健康保険事業特別会計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1.63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那賀町ケーブルテレビ事業特別会計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0.28999999999999998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那賀町集落排水事業特別会計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x14ac:dyDescent="0.15">
      <c r="A33" s="180" t="str">
        <f>IF(連結実質赤字比率に係る赤字・黒字の構成分析!C$37="",NA(),連結実質赤字比率に係る赤字・黒字の構成分析!C$37)</f>
        <v>那賀町介護保険事業特別会計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1.35</v>
      </c>
    </row>
    <row r="34" spans="1:16" x14ac:dyDescent="0.15">
      <c r="A34" s="180" t="str">
        <f>IF(連結実質赤字比率に係る赤字・黒字の構成分析!C$36="",NA(),連結実質赤字比率に係る赤字・黒字の構成分析!C$36)</f>
        <v>那賀町立上那賀病院事業会計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5.0999999999999996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5.0199999999999996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3.51</v>
      </c>
    </row>
    <row r="35" spans="1:16" x14ac:dyDescent="0.15">
      <c r="A35" s="180" t="str">
        <f>IF(連結実質赤字比率に係る赤字・黒字の構成分析!C$35="",NA(),連結実質赤字比率に係る赤字・黒字の構成分析!C$35)</f>
        <v>那賀町国民健康保険診療所事業特別会計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14.35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1530</v>
      </c>
      <c r="E42" s="181"/>
      <c r="F42" s="181"/>
      <c r="G42" s="181">
        <f>'実質公債費比率（分子）の構造'!L$52</f>
        <v>1567</v>
      </c>
      <c r="H42" s="181"/>
      <c r="I42" s="181"/>
      <c r="J42" s="181">
        <f>'実質公債費比率（分子）の構造'!M$52</f>
        <v>1495</v>
      </c>
      <c r="K42" s="181"/>
      <c r="L42" s="181"/>
      <c r="M42" s="181">
        <f>'実質公債費比率（分子）の構造'!N$52</f>
        <v>1487</v>
      </c>
      <c r="N42" s="181"/>
      <c r="O42" s="181"/>
      <c r="P42" s="181">
        <f>'実質公債費比率（分子）の構造'!O$52</f>
        <v>1489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130</v>
      </c>
      <c r="C46" s="181"/>
      <c r="D46" s="181"/>
      <c r="E46" s="181">
        <f>'実質公債費比率（分子）の構造'!L$48</f>
        <v>152</v>
      </c>
      <c r="F46" s="181"/>
      <c r="G46" s="181"/>
      <c r="H46" s="181">
        <f>'実質公債費比率（分子）の構造'!M$48</f>
        <v>153</v>
      </c>
      <c r="I46" s="181"/>
      <c r="J46" s="181"/>
      <c r="K46" s="181">
        <f>'実質公債費比率（分子）の構造'!N$48</f>
        <v>158</v>
      </c>
      <c r="L46" s="181"/>
      <c r="M46" s="181"/>
      <c r="N46" s="181">
        <f>'実質公債費比率（分子）の構造'!O$48</f>
        <v>164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1750</v>
      </c>
      <c r="C49" s="181"/>
      <c r="D49" s="181"/>
      <c r="E49" s="181">
        <f>'実質公債費比率（分子）の構造'!L$45</f>
        <v>1784</v>
      </c>
      <c r="F49" s="181"/>
      <c r="G49" s="181"/>
      <c r="H49" s="181">
        <f>'実質公債費比率（分子）の構造'!M$45</f>
        <v>1690</v>
      </c>
      <c r="I49" s="181"/>
      <c r="J49" s="181"/>
      <c r="K49" s="181">
        <f>'実質公債費比率（分子）の構造'!N$45</f>
        <v>1681</v>
      </c>
      <c r="L49" s="181"/>
      <c r="M49" s="181"/>
      <c r="N49" s="181">
        <f>'実質公債費比率（分子）の構造'!O$45</f>
        <v>1683</v>
      </c>
      <c r="O49" s="181"/>
      <c r="P49" s="181"/>
    </row>
    <row r="50" spans="1:16" x14ac:dyDescent="0.15">
      <c r="A50" s="181" t="s">
        <v>71</v>
      </c>
      <c r="B50" s="181" t="e">
        <f>NA()</f>
        <v>#N/A</v>
      </c>
      <c r="C50" s="181">
        <f>IF(ISNUMBER('実質公債費比率（分子）の構造'!K$53),'実質公債費比率（分子）の構造'!K$53,NA())</f>
        <v>350</v>
      </c>
      <c r="D50" s="181" t="e">
        <f>NA()</f>
        <v>#N/A</v>
      </c>
      <c r="E50" s="181" t="e">
        <f>NA()</f>
        <v>#N/A</v>
      </c>
      <c r="F50" s="181">
        <f>IF(ISNUMBER('実質公債費比率（分子）の構造'!L$53),'実質公債費比率（分子）の構造'!L$53,NA())</f>
        <v>369</v>
      </c>
      <c r="G50" s="181" t="e">
        <f>NA()</f>
        <v>#N/A</v>
      </c>
      <c r="H50" s="181" t="e">
        <f>NA()</f>
        <v>#N/A</v>
      </c>
      <c r="I50" s="181">
        <f>IF(ISNUMBER('実質公債費比率（分子）の構造'!M$53),'実質公債費比率（分子）の構造'!M$53,NA())</f>
        <v>348</v>
      </c>
      <c r="J50" s="181" t="e">
        <f>NA()</f>
        <v>#N/A</v>
      </c>
      <c r="K50" s="181" t="e">
        <f>NA()</f>
        <v>#N/A</v>
      </c>
      <c r="L50" s="181">
        <f>IF(ISNUMBER('実質公債費比率（分子）の構造'!N$53),'実質公債費比率（分子）の構造'!N$53,NA())</f>
        <v>352</v>
      </c>
      <c r="M50" s="181" t="e">
        <f>NA()</f>
        <v>#N/A</v>
      </c>
      <c r="N50" s="181" t="e">
        <f>NA()</f>
        <v>#N/A</v>
      </c>
      <c r="O50" s="181">
        <f>IF(ISNUMBER('実質公債費比率（分子）の構造'!O$53),'実質公債費比率（分子）の構造'!O$53,NA())</f>
        <v>358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12535</v>
      </c>
      <c r="E56" s="180"/>
      <c r="F56" s="180"/>
      <c r="G56" s="180">
        <f>'将来負担比率（分子）の構造'!J$52</f>
        <v>11768</v>
      </c>
      <c r="H56" s="180"/>
      <c r="I56" s="180"/>
      <c r="J56" s="180">
        <f>'将来負担比率（分子）の構造'!K$52</f>
        <v>11681</v>
      </c>
      <c r="K56" s="180"/>
      <c r="L56" s="180"/>
      <c r="M56" s="180">
        <f>'将来負担比率（分子）の構造'!L$52</f>
        <v>12434</v>
      </c>
      <c r="N56" s="180"/>
      <c r="O56" s="180"/>
      <c r="P56" s="180">
        <f>'将来負担比率（分子）の構造'!M$52</f>
        <v>12136</v>
      </c>
    </row>
    <row r="57" spans="1:16" x14ac:dyDescent="0.15">
      <c r="A57" s="180" t="s">
        <v>42</v>
      </c>
      <c r="B57" s="180"/>
      <c r="C57" s="180"/>
      <c r="D57" s="180">
        <f>'将来負担比率（分子）の構造'!I$51</f>
        <v>317</v>
      </c>
      <c r="E57" s="180"/>
      <c r="F57" s="180"/>
      <c r="G57" s="180">
        <f>'将来負担比率（分子）の構造'!J$51</f>
        <v>267</v>
      </c>
      <c r="H57" s="180"/>
      <c r="I57" s="180"/>
      <c r="J57" s="180">
        <f>'将来負担比率（分子）の構造'!K$51</f>
        <v>244</v>
      </c>
      <c r="K57" s="180"/>
      <c r="L57" s="180"/>
      <c r="M57" s="180">
        <f>'将来負担比率（分子）の構造'!L$51</f>
        <v>166</v>
      </c>
      <c r="N57" s="180"/>
      <c r="O57" s="180"/>
      <c r="P57" s="180">
        <f>'将来負担比率（分子）の構造'!M$51</f>
        <v>113</v>
      </c>
    </row>
    <row r="58" spans="1:16" x14ac:dyDescent="0.15">
      <c r="A58" s="180" t="s">
        <v>41</v>
      </c>
      <c r="B58" s="180"/>
      <c r="C58" s="180"/>
      <c r="D58" s="180">
        <f>'将来負担比率（分子）の構造'!I$50</f>
        <v>12384</v>
      </c>
      <c r="E58" s="180"/>
      <c r="F58" s="180"/>
      <c r="G58" s="180">
        <f>'将来負担比率（分子）の構造'!J$50</f>
        <v>12711</v>
      </c>
      <c r="H58" s="180"/>
      <c r="I58" s="180"/>
      <c r="J58" s="180">
        <f>'将来負担比率（分子）の構造'!K$50</f>
        <v>12156</v>
      </c>
      <c r="K58" s="180"/>
      <c r="L58" s="180"/>
      <c r="M58" s="180">
        <f>'将来負担比率（分子）の構造'!L$50</f>
        <v>11573</v>
      </c>
      <c r="N58" s="180"/>
      <c r="O58" s="180"/>
      <c r="P58" s="180">
        <f>'将来負担比率（分子）の構造'!M$50</f>
        <v>10610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1298</v>
      </c>
      <c r="C62" s="180"/>
      <c r="D62" s="180"/>
      <c r="E62" s="180">
        <f>'将来負担比率（分子）の構造'!J$45</f>
        <v>1425</v>
      </c>
      <c r="F62" s="180"/>
      <c r="G62" s="180"/>
      <c r="H62" s="180">
        <f>'将来負担比率（分子）の構造'!K$45</f>
        <v>1176</v>
      </c>
      <c r="I62" s="180"/>
      <c r="J62" s="180"/>
      <c r="K62" s="180">
        <f>'将来負担比率（分子）の構造'!L$45</f>
        <v>1142</v>
      </c>
      <c r="L62" s="180"/>
      <c r="M62" s="180"/>
      <c r="N62" s="180">
        <f>'将来負担比率（分子）の構造'!M$45</f>
        <v>1151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1240</v>
      </c>
      <c r="C64" s="180"/>
      <c r="D64" s="180"/>
      <c r="E64" s="180">
        <f>'将来負担比率（分子）の構造'!J$43</f>
        <v>1324</v>
      </c>
      <c r="F64" s="180"/>
      <c r="G64" s="180"/>
      <c r="H64" s="180">
        <f>'将来負担比率（分子）の構造'!K$43</f>
        <v>1352</v>
      </c>
      <c r="I64" s="180"/>
      <c r="J64" s="180"/>
      <c r="K64" s="180">
        <f>'将来負担比率（分子）の構造'!L$43</f>
        <v>1365</v>
      </c>
      <c r="L64" s="180"/>
      <c r="M64" s="180"/>
      <c r="N64" s="180">
        <f>'将来負担比率（分子）の構造'!M$43</f>
        <v>1274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14301</v>
      </c>
      <c r="C66" s="180"/>
      <c r="D66" s="180"/>
      <c r="E66" s="180">
        <f>'将来負担比率（分子）の構造'!J$41</f>
        <v>13998</v>
      </c>
      <c r="F66" s="180"/>
      <c r="G66" s="180"/>
      <c r="H66" s="180">
        <f>'将来負担比率（分子）の構造'!K$41</f>
        <v>14226</v>
      </c>
      <c r="I66" s="180"/>
      <c r="J66" s="180"/>
      <c r="K66" s="180">
        <f>'将来負担比率（分子）の構造'!L$41</f>
        <v>14565</v>
      </c>
      <c r="L66" s="180"/>
      <c r="M66" s="180"/>
      <c r="N66" s="180">
        <f>'将来負担比率（分子）の構造'!M$41</f>
        <v>14425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4245</v>
      </c>
      <c r="C72" s="184">
        <f>基金残高に係る経年分析!G55</f>
        <v>3686</v>
      </c>
      <c r="D72" s="184">
        <f>基金残高に係る経年分析!H55</f>
        <v>3694</v>
      </c>
    </row>
    <row r="73" spans="1:16" x14ac:dyDescent="0.15">
      <c r="A73" s="183" t="s">
        <v>78</v>
      </c>
      <c r="B73" s="184">
        <f>基金残高に係る経年分析!F56</f>
        <v>2341</v>
      </c>
      <c r="C73" s="184">
        <f>基金残高に係る経年分析!G56</f>
        <v>2347</v>
      </c>
      <c r="D73" s="184">
        <f>基金残高に係る経年分析!H56</f>
        <v>2353</v>
      </c>
    </row>
    <row r="74" spans="1:16" x14ac:dyDescent="0.15">
      <c r="A74" s="183" t="s">
        <v>79</v>
      </c>
      <c r="B74" s="184">
        <f>基金残高に係る経年分析!F57</f>
        <v>5339</v>
      </c>
      <c r="C74" s="184">
        <f>基金残高に係る経年分析!G57</f>
        <v>5307</v>
      </c>
      <c r="D74" s="184">
        <f>基金残高に係る経年分析!H57</f>
        <v>4338</v>
      </c>
    </row>
  </sheetData>
  <sheetProtection algorithmName="SHA-512" hashValue="BTcc6rIyJMdXmD5qP/63ChpWfqBspd/GLHY7dcvi+H8OmbCmAZvXC6bCTy76TJRaELpFepc9Q0jue/d/0M9Opw==" saltValue="stb9Qf2+iOhgta5xz1cv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981273</v>
      </c>
      <c r="S5" s="727"/>
      <c r="T5" s="727"/>
      <c r="U5" s="727"/>
      <c r="V5" s="727"/>
      <c r="W5" s="727"/>
      <c r="X5" s="727"/>
      <c r="Y5" s="773"/>
      <c r="Z5" s="791">
        <v>7.2</v>
      </c>
      <c r="AA5" s="791"/>
      <c r="AB5" s="791"/>
      <c r="AC5" s="791"/>
      <c r="AD5" s="792">
        <v>981273</v>
      </c>
      <c r="AE5" s="792"/>
      <c r="AF5" s="792"/>
      <c r="AG5" s="792"/>
      <c r="AH5" s="792"/>
      <c r="AI5" s="792"/>
      <c r="AJ5" s="792"/>
      <c r="AK5" s="792"/>
      <c r="AL5" s="774">
        <v>16.600000000000001</v>
      </c>
      <c r="AM5" s="743"/>
      <c r="AN5" s="743"/>
      <c r="AO5" s="775"/>
      <c r="AP5" s="760" t="s">
        <v>229</v>
      </c>
      <c r="AQ5" s="761"/>
      <c r="AR5" s="761"/>
      <c r="AS5" s="761"/>
      <c r="AT5" s="761"/>
      <c r="AU5" s="761"/>
      <c r="AV5" s="761"/>
      <c r="AW5" s="761"/>
      <c r="AX5" s="761"/>
      <c r="AY5" s="761"/>
      <c r="AZ5" s="761"/>
      <c r="BA5" s="761"/>
      <c r="BB5" s="761"/>
      <c r="BC5" s="761"/>
      <c r="BD5" s="761"/>
      <c r="BE5" s="761"/>
      <c r="BF5" s="762"/>
      <c r="BG5" s="661">
        <v>980510</v>
      </c>
      <c r="BH5" s="664"/>
      <c r="BI5" s="664"/>
      <c r="BJ5" s="664"/>
      <c r="BK5" s="664"/>
      <c r="BL5" s="664"/>
      <c r="BM5" s="664"/>
      <c r="BN5" s="665"/>
      <c r="BO5" s="723">
        <v>99.9</v>
      </c>
      <c r="BP5" s="723"/>
      <c r="BQ5" s="723"/>
      <c r="BR5" s="723"/>
      <c r="BS5" s="724" t="s">
        <v>139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88499</v>
      </c>
      <c r="S6" s="664"/>
      <c r="T6" s="664"/>
      <c r="U6" s="664"/>
      <c r="V6" s="664"/>
      <c r="W6" s="664"/>
      <c r="X6" s="664"/>
      <c r="Y6" s="665"/>
      <c r="Z6" s="723">
        <v>0.6</v>
      </c>
      <c r="AA6" s="723"/>
      <c r="AB6" s="723"/>
      <c r="AC6" s="723"/>
      <c r="AD6" s="724">
        <v>88499</v>
      </c>
      <c r="AE6" s="724"/>
      <c r="AF6" s="724"/>
      <c r="AG6" s="724"/>
      <c r="AH6" s="724"/>
      <c r="AI6" s="724"/>
      <c r="AJ6" s="724"/>
      <c r="AK6" s="724"/>
      <c r="AL6" s="666">
        <v>1.5</v>
      </c>
      <c r="AM6" s="667"/>
      <c r="AN6" s="667"/>
      <c r="AO6" s="725"/>
      <c r="AP6" s="658" t="s">
        <v>234</v>
      </c>
      <c r="AQ6" s="659"/>
      <c r="AR6" s="659"/>
      <c r="AS6" s="659"/>
      <c r="AT6" s="659"/>
      <c r="AU6" s="659"/>
      <c r="AV6" s="659"/>
      <c r="AW6" s="659"/>
      <c r="AX6" s="659"/>
      <c r="AY6" s="659"/>
      <c r="AZ6" s="659"/>
      <c r="BA6" s="659"/>
      <c r="BB6" s="659"/>
      <c r="BC6" s="659"/>
      <c r="BD6" s="659"/>
      <c r="BE6" s="659"/>
      <c r="BF6" s="660"/>
      <c r="BG6" s="661">
        <v>980510</v>
      </c>
      <c r="BH6" s="664"/>
      <c r="BI6" s="664"/>
      <c r="BJ6" s="664"/>
      <c r="BK6" s="664"/>
      <c r="BL6" s="664"/>
      <c r="BM6" s="664"/>
      <c r="BN6" s="665"/>
      <c r="BO6" s="723">
        <v>99.9</v>
      </c>
      <c r="BP6" s="723"/>
      <c r="BQ6" s="723"/>
      <c r="BR6" s="723"/>
      <c r="BS6" s="724" t="s">
        <v>139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74708</v>
      </c>
      <c r="CS6" s="664"/>
      <c r="CT6" s="664"/>
      <c r="CU6" s="664"/>
      <c r="CV6" s="664"/>
      <c r="CW6" s="664"/>
      <c r="CX6" s="664"/>
      <c r="CY6" s="665"/>
      <c r="CZ6" s="774">
        <v>0.6</v>
      </c>
      <c r="DA6" s="743"/>
      <c r="DB6" s="743"/>
      <c r="DC6" s="777"/>
      <c r="DD6" s="669" t="s">
        <v>139</v>
      </c>
      <c r="DE6" s="664"/>
      <c r="DF6" s="664"/>
      <c r="DG6" s="664"/>
      <c r="DH6" s="664"/>
      <c r="DI6" s="664"/>
      <c r="DJ6" s="664"/>
      <c r="DK6" s="664"/>
      <c r="DL6" s="664"/>
      <c r="DM6" s="664"/>
      <c r="DN6" s="664"/>
      <c r="DO6" s="664"/>
      <c r="DP6" s="665"/>
      <c r="DQ6" s="669">
        <v>74708</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1986</v>
      </c>
      <c r="S7" s="664"/>
      <c r="T7" s="664"/>
      <c r="U7" s="664"/>
      <c r="V7" s="664"/>
      <c r="W7" s="664"/>
      <c r="X7" s="664"/>
      <c r="Y7" s="665"/>
      <c r="Z7" s="723">
        <v>0</v>
      </c>
      <c r="AA7" s="723"/>
      <c r="AB7" s="723"/>
      <c r="AC7" s="723"/>
      <c r="AD7" s="724">
        <v>1986</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387198</v>
      </c>
      <c r="BH7" s="664"/>
      <c r="BI7" s="664"/>
      <c r="BJ7" s="664"/>
      <c r="BK7" s="664"/>
      <c r="BL7" s="664"/>
      <c r="BM7" s="664"/>
      <c r="BN7" s="665"/>
      <c r="BO7" s="723">
        <v>39.5</v>
      </c>
      <c r="BP7" s="723"/>
      <c r="BQ7" s="723"/>
      <c r="BR7" s="723"/>
      <c r="BS7" s="724" t="s">
        <v>238</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3222999</v>
      </c>
      <c r="CS7" s="664"/>
      <c r="CT7" s="664"/>
      <c r="CU7" s="664"/>
      <c r="CV7" s="664"/>
      <c r="CW7" s="664"/>
      <c r="CX7" s="664"/>
      <c r="CY7" s="665"/>
      <c r="CZ7" s="723">
        <v>26.2</v>
      </c>
      <c r="DA7" s="723"/>
      <c r="DB7" s="723"/>
      <c r="DC7" s="723"/>
      <c r="DD7" s="669">
        <v>1187257</v>
      </c>
      <c r="DE7" s="664"/>
      <c r="DF7" s="664"/>
      <c r="DG7" s="664"/>
      <c r="DH7" s="664"/>
      <c r="DI7" s="664"/>
      <c r="DJ7" s="664"/>
      <c r="DK7" s="664"/>
      <c r="DL7" s="664"/>
      <c r="DM7" s="664"/>
      <c r="DN7" s="664"/>
      <c r="DO7" s="664"/>
      <c r="DP7" s="665"/>
      <c r="DQ7" s="669">
        <v>1444014</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5304</v>
      </c>
      <c r="S8" s="664"/>
      <c r="T8" s="664"/>
      <c r="U8" s="664"/>
      <c r="V8" s="664"/>
      <c r="W8" s="664"/>
      <c r="X8" s="664"/>
      <c r="Y8" s="665"/>
      <c r="Z8" s="723">
        <v>0</v>
      </c>
      <c r="AA8" s="723"/>
      <c r="AB8" s="723"/>
      <c r="AC8" s="723"/>
      <c r="AD8" s="724">
        <v>5304</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12700</v>
      </c>
      <c r="BH8" s="664"/>
      <c r="BI8" s="664"/>
      <c r="BJ8" s="664"/>
      <c r="BK8" s="664"/>
      <c r="BL8" s="664"/>
      <c r="BM8" s="664"/>
      <c r="BN8" s="665"/>
      <c r="BO8" s="723">
        <v>1.3</v>
      </c>
      <c r="BP8" s="723"/>
      <c r="BQ8" s="723"/>
      <c r="BR8" s="723"/>
      <c r="BS8" s="669" t="s">
        <v>139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1499901</v>
      </c>
      <c r="CS8" s="664"/>
      <c r="CT8" s="664"/>
      <c r="CU8" s="664"/>
      <c r="CV8" s="664"/>
      <c r="CW8" s="664"/>
      <c r="CX8" s="664"/>
      <c r="CY8" s="665"/>
      <c r="CZ8" s="723">
        <v>12.2</v>
      </c>
      <c r="DA8" s="723"/>
      <c r="DB8" s="723"/>
      <c r="DC8" s="723"/>
      <c r="DD8" s="669">
        <v>3624</v>
      </c>
      <c r="DE8" s="664"/>
      <c r="DF8" s="664"/>
      <c r="DG8" s="664"/>
      <c r="DH8" s="664"/>
      <c r="DI8" s="664"/>
      <c r="DJ8" s="664"/>
      <c r="DK8" s="664"/>
      <c r="DL8" s="664"/>
      <c r="DM8" s="664"/>
      <c r="DN8" s="664"/>
      <c r="DO8" s="664"/>
      <c r="DP8" s="665"/>
      <c r="DQ8" s="669">
        <v>1129295</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4563</v>
      </c>
      <c r="S9" s="664"/>
      <c r="T9" s="664"/>
      <c r="U9" s="664"/>
      <c r="V9" s="664"/>
      <c r="W9" s="664"/>
      <c r="X9" s="664"/>
      <c r="Y9" s="665"/>
      <c r="Z9" s="723">
        <v>0</v>
      </c>
      <c r="AA9" s="723"/>
      <c r="AB9" s="723"/>
      <c r="AC9" s="723"/>
      <c r="AD9" s="724">
        <v>4563</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280777</v>
      </c>
      <c r="BH9" s="664"/>
      <c r="BI9" s="664"/>
      <c r="BJ9" s="664"/>
      <c r="BK9" s="664"/>
      <c r="BL9" s="664"/>
      <c r="BM9" s="664"/>
      <c r="BN9" s="665"/>
      <c r="BO9" s="723">
        <v>28.6</v>
      </c>
      <c r="BP9" s="723"/>
      <c r="BQ9" s="723"/>
      <c r="BR9" s="723"/>
      <c r="BS9" s="669" t="s">
        <v>139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1855933</v>
      </c>
      <c r="CS9" s="664"/>
      <c r="CT9" s="664"/>
      <c r="CU9" s="664"/>
      <c r="CV9" s="664"/>
      <c r="CW9" s="664"/>
      <c r="CX9" s="664"/>
      <c r="CY9" s="665"/>
      <c r="CZ9" s="723">
        <v>15.1</v>
      </c>
      <c r="DA9" s="723"/>
      <c r="DB9" s="723"/>
      <c r="DC9" s="723"/>
      <c r="DD9" s="669">
        <v>1244580</v>
      </c>
      <c r="DE9" s="664"/>
      <c r="DF9" s="664"/>
      <c r="DG9" s="664"/>
      <c r="DH9" s="664"/>
      <c r="DI9" s="664"/>
      <c r="DJ9" s="664"/>
      <c r="DK9" s="664"/>
      <c r="DL9" s="664"/>
      <c r="DM9" s="664"/>
      <c r="DN9" s="664"/>
      <c r="DO9" s="664"/>
      <c r="DP9" s="665"/>
      <c r="DQ9" s="669">
        <v>655841</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147</v>
      </c>
      <c r="S10" s="664"/>
      <c r="T10" s="664"/>
      <c r="U10" s="664"/>
      <c r="V10" s="664"/>
      <c r="W10" s="664"/>
      <c r="X10" s="664"/>
      <c r="Y10" s="665"/>
      <c r="Z10" s="723" t="s">
        <v>139</v>
      </c>
      <c r="AA10" s="723"/>
      <c r="AB10" s="723"/>
      <c r="AC10" s="723"/>
      <c r="AD10" s="724" t="s">
        <v>139</v>
      </c>
      <c r="AE10" s="724"/>
      <c r="AF10" s="724"/>
      <c r="AG10" s="724"/>
      <c r="AH10" s="724"/>
      <c r="AI10" s="724"/>
      <c r="AJ10" s="724"/>
      <c r="AK10" s="724"/>
      <c r="AL10" s="666" t="s">
        <v>147</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21903</v>
      </c>
      <c r="BH10" s="664"/>
      <c r="BI10" s="664"/>
      <c r="BJ10" s="664"/>
      <c r="BK10" s="664"/>
      <c r="BL10" s="664"/>
      <c r="BM10" s="664"/>
      <c r="BN10" s="665"/>
      <c r="BO10" s="723">
        <v>2.2000000000000002</v>
      </c>
      <c r="BP10" s="723"/>
      <c r="BQ10" s="723"/>
      <c r="BR10" s="723"/>
      <c r="BS10" s="669" t="s">
        <v>139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14539</v>
      </c>
      <c r="CS10" s="664"/>
      <c r="CT10" s="664"/>
      <c r="CU10" s="664"/>
      <c r="CV10" s="664"/>
      <c r="CW10" s="664"/>
      <c r="CX10" s="664"/>
      <c r="CY10" s="665"/>
      <c r="CZ10" s="723">
        <v>0.1</v>
      </c>
      <c r="DA10" s="723"/>
      <c r="DB10" s="723"/>
      <c r="DC10" s="723"/>
      <c r="DD10" s="669" t="s">
        <v>139</v>
      </c>
      <c r="DE10" s="664"/>
      <c r="DF10" s="664"/>
      <c r="DG10" s="664"/>
      <c r="DH10" s="664"/>
      <c r="DI10" s="664"/>
      <c r="DJ10" s="664"/>
      <c r="DK10" s="664"/>
      <c r="DL10" s="664"/>
      <c r="DM10" s="664"/>
      <c r="DN10" s="664"/>
      <c r="DO10" s="664"/>
      <c r="DP10" s="665"/>
      <c r="DQ10" s="669">
        <v>14539</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147</v>
      </c>
      <c r="S11" s="664"/>
      <c r="T11" s="664"/>
      <c r="U11" s="664"/>
      <c r="V11" s="664"/>
      <c r="W11" s="664"/>
      <c r="X11" s="664"/>
      <c r="Y11" s="665"/>
      <c r="Z11" s="723" t="s">
        <v>139</v>
      </c>
      <c r="AA11" s="723"/>
      <c r="AB11" s="723"/>
      <c r="AC11" s="723"/>
      <c r="AD11" s="724" t="s">
        <v>139</v>
      </c>
      <c r="AE11" s="724"/>
      <c r="AF11" s="724"/>
      <c r="AG11" s="724"/>
      <c r="AH11" s="724"/>
      <c r="AI11" s="724"/>
      <c r="AJ11" s="724"/>
      <c r="AK11" s="724"/>
      <c r="AL11" s="666" t="s">
        <v>238</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71818</v>
      </c>
      <c r="BH11" s="664"/>
      <c r="BI11" s="664"/>
      <c r="BJ11" s="664"/>
      <c r="BK11" s="664"/>
      <c r="BL11" s="664"/>
      <c r="BM11" s="664"/>
      <c r="BN11" s="665"/>
      <c r="BO11" s="723">
        <v>7.3</v>
      </c>
      <c r="BP11" s="723"/>
      <c r="BQ11" s="723"/>
      <c r="BR11" s="723"/>
      <c r="BS11" s="669" t="s">
        <v>139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1074551</v>
      </c>
      <c r="CS11" s="664"/>
      <c r="CT11" s="664"/>
      <c r="CU11" s="664"/>
      <c r="CV11" s="664"/>
      <c r="CW11" s="664"/>
      <c r="CX11" s="664"/>
      <c r="CY11" s="665"/>
      <c r="CZ11" s="723">
        <v>8.6999999999999993</v>
      </c>
      <c r="DA11" s="723"/>
      <c r="DB11" s="723"/>
      <c r="DC11" s="723"/>
      <c r="DD11" s="669">
        <v>539218</v>
      </c>
      <c r="DE11" s="664"/>
      <c r="DF11" s="664"/>
      <c r="DG11" s="664"/>
      <c r="DH11" s="664"/>
      <c r="DI11" s="664"/>
      <c r="DJ11" s="664"/>
      <c r="DK11" s="664"/>
      <c r="DL11" s="664"/>
      <c r="DM11" s="664"/>
      <c r="DN11" s="664"/>
      <c r="DO11" s="664"/>
      <c r="DP11" s="665"/>
      <c r="DQ11" s="669">
        <v>540763</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145591</v>
      </c>
      <c r="S12" s="664"/>
      <c r="T12" s="664"/>
      <c r="U12" s="664"/>
      <c r="V12" s="664"/>
      <c r="W12" s="664"/>
      <c r="X12" s="664"/>
      <c r="Y12" s="665"/>
      <c r="Z12" s="723">
        <v>1.1000000000000001</v>
      </c>
      <c r="AA12" s="723"/>
      <c r="AB12" s="723"/>
      <c r="AC12" s="723"/>
      <c r="AD12" s="724">
        <v>145591</v>
      </c>
      <c r="AE12" s="724"/>
      <c r="AF12" s="724"/>
      <c r="AG12" s="724"/>
      <c r="AH12" s="724"/>
      <c r="AI12" s="724"/>
      <c r="AJ12" s="724"/>
      <c r="AK12" s="724"/>
      <c r="AL12" s="666">
        <v>2.5</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522772</v>
      </c>
      <c r="BH12" s="664"/>
      <c r="BI12" s="664"/>
      <c r="BJ12" s="664"/>
      <c r="BK12" s="664"/>
      <c r="BL12" s="664"/>
      <c r="BM12" s="664"/>
      <c r="BN12" s="665"/>
      <c r="BO12" s="723">
        <v>53.3</v>
      </c>
      <c r="BP12" s="723"/>
      <c r="BQ12" s="723"/>
      <c r="BR12" s="723"/>
      <c r="BS12" s="669" t="s">
        <v>147</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161831</v>
      </c>
      <c r="CS12" s="664"/>
      <c r="CT12" s="664"/>
      <c r="CU12" s="664"/>
      <c r="CV12" s="664"/>
      <c r="CW12" s="664"/>
      <c r="CX12" s="664"/>
      <c r="CY12" s="665"/>
      <c r="CZ12" s="723">
        <v>1.3</v>
      </c>
      <c r="DA12" s="723"/>
      <c r="DB12" s="723"/>
      <c r="DC12" s="723"/>
      <c r="DD12" s="669">
        <v>58211</v>
      </c>
      <c r="DE12" s="664"/>
      <c r="DF12" s="664"/>
      <c r="DG12" s="664"/>
      <c r="DH12" s="664"/>
      <c r="DI12" s="664"/>
      <c r="DJ12" s="664"/>
      <c r="DK12" s="664"/>
      <c r="DL12" s="664"/>
      <c r="DM12" s="664"/>
      <c r="DN12" s="664"/>
      <c r="DO12" s="664"/>
      <c r="DP12" s="665"/>
      <c r="DQ12" s="669">
        <v>102586</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147</v>
      </c>
      <c r="S13" s="664"/>
      <c r="T13" s="664"/>
      <c r="U13" s="664"/>
      <c r="V13" s="664"/>
      <c r="W13" s="664"/>
      <c r="X13" s="664"/>
      <c r="Y13" s="665"/>
      <c r="Z13" s="723" t="s">
        <v>139</v>
      </c>
      <c r="AA13" s="723"/>
      <c r="AB13" s="723"/>
      <c r="AC13" s="723"/>
      <c r="AD13" s="724" t="s">
        <v>139</v>
      </c>
      <c r="AE13" s="724"/>
      <c r="AF13" s="724"/>
      <c r="AG13" s="724"/>
      <c r="AH13" s="724"/>
      <c r="AI13" s="724"/>
      <c r="AJ13" s="724"/>
      <c r="AK13" s="724"/>
      <c r="AL13" s="666" t="s">
        <v>147</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450372</v>
      </c>
      <c r="BH13" s="664"/>
      <c r="BI13" s="664"/>
      <c r="BJ13" s="664"/>
      <c r="BK13" s="664"/>
      <c r="BL13" s="664"/>
      <c r="BM13" s="664"/>
      <c r="BN13" s="665"/>
      <c r="BO13" s="723">
        <v>45.9</v>
      </c>
      <c r="BP13" s="723"/>
      <c r="BQ13" s="723"/>
      <c r="BR13" s="723"/>
      <c r="BS13" s="669" t="s">
        <v>139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960479</v>
      </c>
      <c r="CS13" s="664"/>
      <c r="CT13" s="664"/>
      <c r="CU13" s="664"/>
      <c r="CV13" s="664"/>
      <c r="CW13" s="664"/>
      <c r="CX13" s="664"/>
      <c r="CY13" s="665"/>
      <c r="CZ13" s="723">
        <v>7.8</v>
      </c>
      <c r="DA13" s="723"/>
      <c r="DB13" s="723"/>
      <c r="DC13" s="723"/>
      <c r="DD13" s="669">
        <v>834297</v>
      </c>
      <c r="DE13" s="664"/>
      <c r="DF13" s="664"/>
      <c r="DG13" s="664"/>
      <c r="DH13" s="664"/>
      <c r="DI13" s="664"/>
      <c r="DJ13" s="664"/>
      <c r="DK13" s="664"/>
      <c r="DL13" s="664"/>
      <c r="DM13" s="664"/>
      <c r="DN13" s="664"/>
      <c r="DO13" s="664"/>
      <c r="DP13" s="665"/>
      <c r="DQ13" s="669">
        <v>300760</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139</v>
      </c>
      <c r="AA14" s="723"/>
      <c r="AB14" s="723"/>
      <c r="AC14" s="723"/>
      <c r="AD14" s="724" t="s">
        <v>139</v>
      </c>
      <c r="AE14" s="724"/>
      <c r="AF14" s="724"/>
      <c r="AG14" s="724"/>
      <c r="AH14" s="724"/>
      <c r="AI14" s="724"/>
      <c r="AJ14" s="724"/>
      <c r="AK14" s="724"/>
      <c r="AL14" s="666" t="s">
        <v>147</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33822</v>
      </c>
      <c r="BH14" s="664"/>
      <c r="BI14" s="664"/>
      <c r="BJ14" s="664"/>
      <c r="BK14" s="664"/>
      <c r="BL14" s="664"/>
      <c r="BM14" s="664"/>
      <c r="BN14" s="665"/>
      <c r="BO14" s="723">
        <v>3.4</v>
      </c>
      <c r="BP14" s="723"/>
      <c r="BQ14" s="723"/>
      <c r="BR14" s="723"/>
      <c r="BS14" s="669" t="s">
        <v>147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865261</v>
      </c>
      <c r="CS14" s="664"/>
      <c r="CT14" s="664"/>
      <c r="CU14" s="664"/>
      <c r="CV14" s="664"/>
      <c r="CW14" s="664"/>
      <c r="CX14" s="664"/>
      <c r="CY14" s="665"/>
      <c r="CZ14" s="723">
        <v>7</v>
      </c>
      <c r="DA14" s="723"/>
      <c r="DB14" s="723"/>
      <c r="DC14" s="723"/>
      <c r="DD14" s="669">
        <v>514376</v>
      </c>
      <c r="DE14" s="664"/>
      <c r="DF14" s="664"/>
      <c r="DG14" s="664"/>
      <c r="DH14" s="664"/>
      <c r="DI14" s="664"/>
      <c r="DJ14" s="664"/>
      <c r="DK14" s="664"/>
      <c r="DL14" s="664"/>
      <c r="DM14" s="664"/>
      <c r="DN14" s="664"/>
      <c r="DO14" s="664"/>
      <c r="DP14" s="665"/>
      <c r="DQ14" s="669">
        <v>408270</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19686</v>
      </c>
      <c r="S15" s="664"/>
      <c r="T15" s="664"/>
      <c r="U15" s="664"/>
      <c r="V15" s="664"/>
      <c r="W15" s="664"/>
      <c r="X15" s="664"/>
      <c r="Y15" s="665"/>
      <c r="Z15" s="723">
        <v>0.1</v>
      </c>
      <c r="AA15" s="723"/>
      <c r="AB15" s="723"/>
      <c r="AC15" s="723"/>
      <c r="AD15" s="724">
        <v>19686</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36718</v>
      </c>
      <c r="BH15" s="664"/>
      <c r="BI15" s="664"/>
      <c r="BJ15" s="664"/>
      <c r="BK15" s="664"/>
      <c r="BL15" s="664"/>
      <c r="BM15" s="664"/>
      <c r="BN15" s="665"/>
      <c r="BO15" s="723">
        <v>3.7</v>
      </c>
      <c r="BP15" s="723"/>
      <c r="BQ15" s="723"/>
      <c r="BR15" s="723"/>
      <c r="BS15" s="669" t="s">
        <v>147</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584904</v>
      </c>
      <c r="CS15" s="664"/>
      <c r="CT15" s="664"/>
      <c r="CU15" s="664"/>
      <c r="CV15" s="664"/>
      <c r="CW15" s="664"/>
      <c r="CX15" s="664"/>
      <c r="CY15" s="665"/>
      <c r="CZ15" s="723">
        <v>4.8</v>
      </c>
      <c r="DA15" s="723"/>
      <c r="DB15" s="723"/>
      <c r="DC15" s="723"/>
      <c r="DD15" s="669">
        <v>126128</v>
      </c>
      <c r="DE15" s="664"/>
      <c r="DF15" s="664"/>
      <c r="DG15" s="664"/>
      <c r="DH15" s="664"/>
      <c r="DI15" s="664"/>
      <c r="DJ15" s="664"/>
      <c r="DK15" s="664"/>
      <c r="DL15" s="664"/>
      <c r="DM15" s="664"/>
      <c r="DN15" s="664"/>
      <c r="DO15" s="664"/>
      <c r="DP15" s="665"/>
      <c r="DQ15" s="669">
        <v>438896</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238</v>
      </c>
      <c r="AA16" s="723"/>
      <c r="AB16" s="723"/>
      <c r="AC16" s="723"/>
      <c r="AD16" s="724" t="s">
        <v>139</v>
      </c>
      <c r="AE16" s="724"/>
      <c r="AF16" s="724"/>
      <c r="AG16" s="724"/>
      <c r="AH16" s="724"/>
      <c r="AI16" s="724"/>
      <c r="AJ16" s="724"/>
      <c r="AK16" s="724"/>
      <c r="AL16" s="666" t="s">
        <v>139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287795</v>
      </c>
      <c r="CS16" s="664"/>
      <c r="CT16" s="664"/>
      <c r="CU16" s="664"/>
      <c r="CV16" s="664"/>
      <c r="CW16" s="664"/>
      <c r="CX16" s="664"/>
      <c r="CY16" s="665"/>
      <c r="CZ16" s="723">
        <v>2.2999999999999998</v>
      </c>
      <c r="DA16" s="723"/>
      <c r="DB16" s="723"/>
      <c r="DC16" s="723"/>
      <c r="DD16" s="669" t="s">
        <v>238</v>
      </c>
      <c r="DE16" s="664"/>
      <c r="DF16" s="664"/>
      <c r="DG16" s="664"/>
      <c r="DH16" s="664"/>
      <c r="DI16" s="664"/>
      <c r="DJ16" s="664"/>
      <c r="DK16" s="664"/>
      <c r="DL16" s="664"/>
      <c r="DM16" s="664"/>
      <c r="DN16" s="664"/>
      <c r="DO16" s="664"/>
      <c r="DP16" s="665"/>
      <c r="DQ16" s="669">
        <v>32095</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1412</v>
      </c>
      <c r="S17" s="664"/>
      <c r="T17" s="664"/>
      <c r="U17" s="664"/>
      <c r="V17" s="664"/>
      <c r="W17" s="664"/>
      <c r="X17" s="664"/>
      <c r="Y17" s="665"/>
      <c r="Z17" s="723">
        <v>0</v>
      </c>
      <c r="AA17" s="723"/>
      <c r="AB17" s="723"/>
      <c r="AC17" s="723"/>
      <c r="AD17" s="724">
        <v>1412</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147</v>
      </c>
      <c r="BP17" s="723"/>
      <c r="BQ17" s="723"/>
      <c r="BR17" s="723"/>
      <c r="BS17" s="669" t="s">
        <v>139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1683441</v>
      </c>
      <c r="CS17" s="664"/>
      <c r="CT17" s="664"/>
      <c r="CU17" s="664"/>
      <c r="CV17" s="664"/>
      <c r="CW17" s="664"/>
      <c r="CX17" s="664"/>
      <c r="CY17" s="665"/>
      <c r="CZ17" s="723">
        <v>13.7</v>
      </c>
      <c r="DA17" s="723"/>
      <c r="DB17" s="723"/>
      <c r="DC17" s="723"/>
      <c r="DD17" s="669" t="s">
        <v>139</v>
      </c>
      <c r="DE17" s="664"/>
      <c r="DF17" s="664"/>
      <c r="DG17" s="664"/>
      <c r="DH17" s="664"/>
      <c r="DI17" s="664"/>
      <c r="DJ17" s="664"/>
      <c r="DK17" s="664"/>
      <c r="DL17" s="664"/>
      <c r="DM17" s="664"/>
      <c r="DN17" s="664"/>
      <c r="DO17" s="664"/>
      <c r="DP17" s="665"/>
      <c r="DQ17" s="669">
        <v>1628775</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5257444</v>
      </c>
      <c r="S18" s="664"/>
      <c r="T18" s="664"/>
      <c r="U18" s="664"/>
      <c r="V18" s="664"/>
      <c r="W18" s="664"/>
      <c r="X18" s="664"/>
      <c r="Y18" s="665"/>
      <c r="Z18" s="723">
        <v>38.5</v>
      </c>
      <c r="AA18" s="723"/>
      <c r="AB18" s="723"/>
      <c r="AC18" s="723"/>
      <c r="AD18" s="724">
        <v>4659253</v>
      </c>
      <c r="AE18" s="724"/>
      <c r="AF18" s="724"/>
      <c r="AG18" s="724"/>
      <c r="AH18" s="724"/>
      <c r="AI18" s="724"/>
      <c r="AJ18" s="724"/>
      <c r="AK18" s="724"/>
      <c r="AL18" s="666">
        <v>78.8</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238</v>
      </c>
      <c r="BP18" s="723"/>
      <c r="BQ18" s="723"/>
      <c r="BR18" s="723"/>
      <c r="BS18" s="669" t="s">
        <v>238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147</v>
      </c>
      <c r="DA18" s="723"/>
      <c r="DB18" s="723"/>
      <c r="DC18" s="723"/>
      <c r="DD18" s="669" t="s">
        <v>139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4659253</v>
      </c>
      <c r="S19" s="664"/>
      <c r="T19" s="664"/>
      <c r="U19" s="664"/>
      <c r="V19" s="664"/>
      <c r="W19" s="664"/>
      <c r="X19" s="664"/>
      <c r="Y19" s="665"/>
      <c r="Z19" s="723">
        <v>34.200000000000003</v>
      </c>
      <c r="AA19" s="723"/>
      <c r="AB19" s="723"/>
      <c r="AC19" s="723"/>
      <c r="AD19" s="724">
        <v>4659253</v>
      </c>
      <c r="AE19" s="724"/>
      <c r="AF19" s="724"/>
      <c r="AG19" s="724"/>
      <c r="AH19" s="724"/>
      <c r="AI19" s="724"/>
      <c r="AJ19" s="724"/>
      <c r="AK19" s="724"/>
      <c r="AL19" s="666">
        <v>78.8</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763</v>
      </c>
      <c r="BH19" s="664"/>
      <c r="BI19" s="664"/>
      <c r="BJ19" s="664"/>
      <c r="BK19" s="664"/>
      <c r="BL19" s="664"/>
      <c r="BM19" s="664"/>
      <c r="BN19" s="665"/>
      <c r="BO19" s="723">
        <v>0.1</v>
      </c>
      <c r="BP19" s="723"/>
      <c r="BQ19" s="723"/>
      <c r="BR19" s="723"/>
      <c r="BS19" s="669" t="s">
        <v>238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139</v>
      </c>
      <c r="DA19" s="723"/>
      <c r="DB19" s="723"/>
      <c r="DC19" s="723"/>
      <c r="DD19" s="669" t="s">
        <v>139</v>
      </c>
      <c r="DE19" s="664"/>
      <c r="DF19" s="664"/>
      <c r="DG19" s="664"/>
      <c r="DH19" s="664"/>
      <c r="DI19" s="664"/>
      <c r="DJ19" s="664"/>
      <c r="DK19" s="664"/>
      <c r="DL19" s="664"/>
      <c r="DM19" s="664"/>
      <c r="DN19" s="664"/>
      <c r="DO19" s="664"/>
      <c r="DP19" s="665"/>
      <c r="DQ19" s="669" t="s">
        <v>147</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598191</v>
      </c>
      <c r="S20" s="664"/>
      <c r="T20" s="664"/>
      <c r="U20" s="664"/>
      <c r="V20" s="664"/>
      <c r="W20" s="664"/>
      <c r="X20" s="664"/>
      <c r="Y20" s="665"/>
      <c r="Z20" s="723">
        <v>4.4000000000000004</v>
      </c>
      <c r="AA20" s="723"/>
      <c r="AB20" s="723"/>
      <c r="AC20" s="723"/>
      <c r="AD20" s="724" t="s">
        <v>139</v>
      </c>
      <c r="AE20" s="724"/>
      <c r="AF20" s="724"/>
      <c r="AG20" s="724"/>
      <c r="AH20" s="724"/>
      <c r="AI20" s="724"/>
      <c r="AJ20" s="724"/>
      <c r="AK20" s="724"/>
      <c r="AL20" s="666" t="s">
        <v>147</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763</v>
      </c>
      <c r="BH20" s="664"/>
      <c r="BI20" s="664"/>
      <c r="BJ20" s="664"/>
      <c r="BK20" s="664"/>
      <c r="BL20" s="664"/>
      <c r="BM20" s="664"/>
      <c r="BN20" s="665"/>
      <c r="BO20" s="723">
        <v>0.1</v>
      </c>
      <c r="BP20" s="723"/>
      <c r="BQ20" s="723"/>
      <c r="BR20" s="723"/>
      <c r="BS20" s="669" t="s">
        <v>139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12286342</v>
      </c>
      <c r="CS20" s="664"/>
      <c r="CT20" s="664"/>
      <c r="CU20" s="664"/>
      <c r="CV20" s="664"/>
      <c r="CW20" s="664"/>
      <c r="CX20" s="664"/>
      <c r="CY20" s="665"/>
      <c r="CZ20" s="723">
        <v>100</v>
      </c>
      <c r="DA20" s="723"/>
      <c r="DB20" s="723"/>
      <c r="DC20" s="723"/>
      <c r="DD20" s="669">
        <v>4507691</v>
      </c>
      <c r="DE20" s="664"/>
      <c r="DF20" s="664"/>
      <c r="DG20" s="664"/>
      <c r="DH20" s="664"/>
      <c r="DI20" s="664"/>
      <c r="DJ20" s="664"/>
      <c r="DK20" s="664"/>
      <c r="DL20" s="664"/>
      <c r="DM20" s="664"/>
      <c r="DN20" s="664"/>
      <c r="DO20" s="664"/>
      <c r="DP20" s="665"/>
      <c r="DQ20" s="669">
        <v>6770542</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139</v>
      </c>
      <c r="S21" s="664"/>
      <c r="T21" s="664"/>
      <c r="U21" s="664"/>
      <c r="V21" s="664"/>
      <c r="W21" s="664"/>
      <c r="X21" s="664"/>
      <c r="Y21" s="665"/>
      <c r="Z21" s="723" t="s">
        <v>147</v>
      </c>
      <c r="AA21" s="723"/>
      <c r="AB21" s="723"/>
      <c r="AC21" s="723"/>
      <c r="AD21" s="724" t="s">
        <v>147</v>
      </c>
      <c r="AE21" s="724"/>
      <c r="AF21" s="724"/>
      <c r="AG21" s="724"/>
      <c r="AH21" s="724"/>
      <c r="AI21" s="724"/>
      <c r="AJ21" s="724"/>
      <c r="AK21" s="724"/>
      <c r="AL21" s="666" t="s">
        <v>139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763</v>
      </c>
      <c r="BH21" s="664"/>
      <c r="BI21" s="664"/>
      <c r="BJ21" s="664"/>
      <c r="BK21" s="664"/>
      <c r="BL21" s="664"/>
      <c r="BM21" s="664"/>
      <c r="BN21" s="665"/>
      <c r="BO21" s="723">
        <v>0.1</v>
      </c>
      <c r="BP21" s="723"/>
      <c r="BQ21" s="723"/>
      <c r="BR21" s="723"/>
      <c r="BS21" s="669" t="s">
        <v>147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6505758</v>
      </c>
      <c r="S22" s="664"/>
      <c r="T22" s="664"/>
      <c r="U22" s="664"/>
      <c r="V22" s="664"/>
      <c r="W22" s="664"/>
      <c r="X22" s="664"/>
      <c r="Y22" s="665"/>
      <c r="Z22" s="723">
        <v>47.7</v>
      </c>
      <c r="AA22" s="723"/>
      <c r="AB22" s="723"/>
      <c r="AC22" s="723"/>
      <c r="AD22" s="724">
        <v>5907567</v>
      </c>
      <c r="AE22" s="724"/>
      <c r="AF22" s="724"/>
      <c r="AG22" s="724"/>
      <c r="AH22" s="724"/>
      <c r="AI22" s="724"/>
      <c r="AJ22" s="724"/>
      <c r="AK22" s="724"/>
      <c r="AL22" s="666">
        <v>100</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139</v>
      </c>
      <c r="BP22" s="723"/>
      <c r="BQ22" s="723"/>
      <c r="BR22" s="723"/>
      <c r="BS22" s="669" t="s">
        <v>238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1260</v>
      </c>
      <c r="S23" s="664"/>
      <c r="T23" s="664"/>
      <c r="U23" s="664"/>
      <c r="V23" s="664"/>
      <c r="W23" s="664"/>
      <c r="X23" s="664"/>
      <c r="Y23" s="665"/>
      <c r="Z23" s="723">
        <v>0</v>
      </c>
      <c r="AA23" s="723"/>
      <c r="AB23" s="723"/>
      <c r="AC23" s="723"/>
      <c r="AD23" s="724">
        <v>1260</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238</v>
      </c>
      <c r="BP23" s="723"/>
      <c r="BQ23" s="723"/>
      <c r="BR23" s="723"/>
      <c r="BS23" s="669" t="s">
        <v>139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18999</v>
      </c>
      <c r="S24" s="664"/>
      <c r="T24" s="664"/>
      <c r="U24" s="664"/>
      <c r="V24" s="664"/>
      <c r="W24" s="664"/>
      <c r="X24" s="664"/>
      <c r="Y24" s="665"/>
      <c r="Z24" s="723">
        <v>0.1</v>
      </c>
      <c r="AA24" s="723"/>
      <c r="AB24" s="723"/>
      <c r="AC24" s="723"/>
      <c r="AD24" s="724" t="s">
        <v>147</v>
      </c>
      <c r="AE24" s="724"/>
      <c r="AF24" s="724"/>
      <c r="AG24" s="724"/>
      <c r="AH24" s="724"/>
      <c r="AI24" s="724"/>
      <c r="AJ24" s="724"/>
      <c r="AK24" s="724"/>
      <c r="AL24" s="666" t="s">
        <v>147</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147</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3949480</v>
      </c>
      <c r="CS24" s="727"/>
      <c r="CT24" s="727"/>
      <c r="CU24" s="727"/>
      <c r="CV24" s="727"/>
      <c r="CW24" s="727"/>
      <c r="CX24" s="727"/>
      <c r="CY24" s="773"/>
      <c r="CZ24" s="774">
        <v>32.1</v>
      </c>
      <c r="DA24" s="743"/>
      <c r="DB24" s="743"/>
      <c r="DC24" s="777"/>
      <c r="DD24" s="772">
        <v>3596933</v>
      </c>
      <c r="DE24" s="727"/>
      <c r="DF24" s="727"/>
      <c r="DG24" s="727"/>
      <c r="DH24" s="727"/>
      <c r="DI24" s="727"/>
      <c r="DJ24" s="727"/>
      <c r="DK24" s="773"/>
      <c r="DL24" s="772">
        <v>3586203</v>
      </c>
      <c r="DM24" s="727"/>
      <c r="DN24" s="727"/>
      <c r="DO24" s="727"/>
      <c r="DP24" s="727"/>
      <c r="DQ24" s="727"/>
      <c r="DR24" s="727"/>
      <c r="DS24" s="727"/>
      <c r="DT24" s="727"/>
      <c r="DU24" s="727"/>
      <c r="DV24" s="773"/>
      <c r="DW24" s="774">
        <v>58.4</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313565</v>
      </c>
      <c r="S25" s="664"/>
      <c r="T25" s="664"/>
      <c r="U25" s="664"/>
      <c r="V25" s="664"/>
      <c r="W25" s="664"/>
      <c r="X25" s="664"/>
      <c r="Y25" s="665"/>
      <c r="Z25" s="723">
        <v>2.2999999999999998</v>
      </c>
      <c r="AA25" s="723"/>
      <c r="AB25" s="723"/>
      <c r="AC25" s="723"/>
      <c r="AD25" s="724" t="s">
        <v>238</v>
      </c>
      <c r="AE25" s="724"/>
      <c r="AF25" s="724"/>
      <c r="AG25" s="724"/>
      <c r="AH25" s="724"/>
      <c r="AI25" s="724"/>
      <c r="AJ25" s="724"/>
      <c r="AK25" s="724"/>
      <c r="AL25" s="666" t="s">
        <v>139</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147</v>
      </c>
      <c r="BH25" s="664"/>
      <c r="BI25" s="664"/>
      <c r="BJ25" s="664"/>
      <c r="BK25" s="664"/>
      <c r="BL25" s="664"/>
      <c r="BM25" s="664"/>
      <c r="BN25" s="665"/>
      <c r="BO25" s="723" t="s">
        <v>139</v>
      </c>
      <c r="BP25" s="723"/>
      <c r="BQ25" s="723"/>
      <c r="BR25" s="723"/>
      <c r="BS25" s="669" t="s">
        <v>139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1881502</v>
      </c>
      <c r="CS25" s="662"/>
      <c r="CT25" s="662"/>
      <c r="CU25" s="662"/>
      <c r="CV25" s="662"/>
      <c r="CW25" s="662"/>
      <c r="CX25" s="662"/>
      <c r="CY25" s="663"/>
      <c r="CZ25" s="666">
        <v>15.3</v>
      </c>
      <c r="DA25" s="695"/>
      <c r="DB25" s="695"/>
      <c r="DC25" s="696"/>
      <c r="DD25" s="669">
        <v>1835854</v>
      </c>
      <c r="DE25" s="662"/>
      <c r="DF25" s="662"/>
      <c r="DG25" s="662"/>
      <c r="DH25" s="662"/>
      <c r="DI25" s="662"/>
      <c r="DJ25" s="662"/>
      <c r="DK25" s="663"/>
      <c r="DL25" s="669">
        <v>1825179</v>
      </c>
      <c r="DM25" s="662"/>
      <c r="DN25" s="662"/>
      <c r="DO25" s="662"/>
      <c r="DP25" s="662"/>
      <c r="DQ25" s="662"/>
      <c r="DR25" s="662"/>
      <c r="DS25" s="662"/>
      <c r="DT25" s="662"/>
      <c r="DU25" s="662"/>
      <c r="DV25" s="663"/>
      <c r="DW25" s="666">
        <v>29.7</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19864</v>
      </c>
      <c r="S26" s="664"/>
      <c r="T26" s="664"/>
      <c r="U26" s="664"/>
      <c r="V26" s="664"/>
      <c r="W26" s="664"/>
      <c r="X26" s="664"/>
      <c r="Y26" s="665"/>
      <c r="Z26" s="723">
        <v>0.1</v>
      </c>
      <c r="AA26" s="723"/>
      <c r="AB26" s="723"/>
      <c r="AC26" s="723"/>
      <c r="AD26" s="724" t="s">
        <v>139</v>
      </c>
      <c r="AE26" s="724"/>
      <c r="AF26" s="724"/>
      <c r="AG26" s="724"/>
      <c r="AH26" s="724"/>
      <c r="AI26" s="724"/>
      <c r="AJ26" s="724"/>
      <c r="AK26" s="724"/>
      <c r="AL26" s="666" t="s">
        <v>139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238</v>
      </c>
      <c r="BP26" s="723"/>
      <c r="BQ26" s="723"/>
      <c r="BR26" s="723"/>
      <c r="BS26" s="669" t="s">
        <v>147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1247008</v>
      </c>
      <c r="CS26" s="664"/>
      <c r="CT26" s="664"/>
      <c r="CU26" s="664"/>
      <c r="CV26" s="664"/>
      <c r="CW26" s="664"/>
      <c r="CX26" s="664"/>
      <c r="CY26" s="665"/>
      <c r="CZ26" s="666">
        <v>10.1</v>
      </c>
      <c r="DA26" s="695"/>
      <c r="DB26" s="695"/>
      <c r="DC26" s="696"/>
      <c r="DD26" s="669">
        <v>1206597</v>
      </c>
      <c r="DE26" s="664"/>
      <c r="DF26" s="664"/>
      <c r="DG26" s="664"/>
      <c r="DH26" s="664"/>
      <c r="DI26" s="664"/>
      <c r="DJ26" s="664"/>
      <c r="DK26" s="665"/>
      <c r="DL26" s="669" t="s">
        <v>139</v>
      </c>
      <c r="DM26" s="664"/>
      <c r="DN26" s="664"/>
      <c r="DO26" s="664"/>
      <c r="DP26" s="664"/>
      <c r="DQ26" s="664"/>
      <c r="DR26" s="664"/>
      <c r="DS26" s="664"/>
      <c r="DT26" s="664"/>
      <c r="DU26" s="664"/>
      <c r="DV26" s="665"/>
      <c r="DW26" s="666" t="s">
        <v>147</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1083352</v>
      </c>
      <c r="S27" s="664"/>
      <c r="T27" s="664"/>
      <c r="U27" s="664"/>
      <c r="V27" s="664"/>
      <c r="W27" s="664"/>
      <c r="X27" s="664"/>
      <c r="Y27" s="665"/>
      <c r="Z27" s="723">
        <v>7.9</v>
      </c>
      <c r="AA27" s="723"/>
      <c r="AB27" s="723"/>
      <c r="AC27" s="723"/>
      <c r="AD27" s="724" t="s">
        <v>139</v>
      </c>
      <c r="AE27" s="724"/>
      <c r="AF27" s="724"/>
      <c r="AG27" s="724"/>
      <c r="AH27" s="724"/>
      <c r="AI27" s="724"/>
      <c r="AJ27" s="724"/>
      <c r="AK27" s="724"/>
      <c r="AL27" s="666" t="s">
        <v>139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981273</v>
      </c>
      <c r="BH27" s="664"/>
      <c r="BI27" s="664"/>
      <c r="BJ27" s="664"/>
      <c r="BK27" s="664"/>
      <c r="BL27" s="664"/>
      <c r="BM27" s="664"/>
      <c r="BN27" s="665"/>
      <c r="BO27" s="723">
        <v>100</v>
      </c>
      <c r="BP27" s="723"/>
      <c r="BQ27" s="723"/>
      <c r="BR27" s="723"/>
      <c r="BS27" s="669" t="s">
        <v>139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384537</v>
      </c>
      <c r="CS27" s="662"/>
      <c r="CT27" s="662"/>
      <c r="CU27" s="662"/>
      <c r="CV27" s="662"/>
      <c r="CW27" s="662"/>
      <c r="CX27" s="662"/>
      <c r="CY27" s="663"/>
      <c r="CZ27" s="666">
        <v>3.1</v>
      </c>
      <c r="DA27" s="695"/>
      <c r="DB27" s="695"/>
      <c r="DC27" s="696"/>
      <c r="DD27" s="669">
        <v>132304</v>
      </c>
      <c r="DE27" s="662"/>
      <c r="DF27" s="662"/>
      <c r="DG27" s="662"/>
      <c r="DH27" s="662"/>
      <c r="DI27" s="662"/>
      <c r="DJ27" s="662"/>
      <c r="DK27" s="663"/>
      <c r="DL27" s="669">
        <v>132249</v>
      </c>
      <c r="DM27" s="662"/>
      <c r="DN27" s="662"/>
      <c r="DO27" s="662"/>
      <c r="DP27" s="662"/>
      <c r="DQ27" s="662"/>
      <c r="DR27" s="662"/>
      <c r="DS27" s="662"/>
      <c r="DT27" s="662"/>
      <c r="DU27" s="662"/>
      <c r="DV27" s="663"/>
      <c r="DW27" s="666">
        <v>2.2000000000000002</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147</v>
      </c>
      <c r="S28" s="664"/>
      <c r="T28" s="664"/>
      <c r="U28" s="664"/>
      <c r="V28" s="664"/>
      <c r="W28" s="664"/>
      <c r="X28" s="664"/>
      <c r="Y28" s="665"/>
      <c r="Z28" s="723" t="s">
        <v>147</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1683441</v>
      </c>
      <c r="CS28" s="664"/>
      <c r="CT28" s="664"/>
      <c r="CU28" s="664"/>
      <c r="CV28" s="664"/>
      <c r="CW28" s="664"/>
      <c r="CX28" s="664"/>
      <c r="CY28" s="665"/>
      <c r="CZ28" s="666">
        <v>13.7</v>
      </c>
      <c r="DA28" s="695"/>
      <c r="DB28" s="695"/>
      <c r="DC28" s="696"/>
      <c r="DD28" s="669">
        <v>1628775</v>
      </c>
      <c r="DE28" s="664"/>
      <c r="DF28" s="664"/>
      <c r="DG28" s="664"/>
      <c r="DH28" s="664"/>
      <c r="DI28" s="664"/>
      <c r="DJ28" s="664"/>
      <c r="DK28" s="665"/>
      <c r="DL28" s="669">
        <v>1628775</v>
      </c>
      <c r="DM28" s="664"/>
      <c r="DN28" s="664"/>
      <c r="DO28" s="664"/>
      <c r="DP28" s="664"/>
      <c r="DQ28" s="664"/>
      <c r="DR28" s="664"/>
      <c r="DS28" s="664"/>
      <c r="DT28" s="664"/>
      <c r="DU28" s="664"/>
      <c r="DV28" s="665"/>
      <c r="DW28" s="666">
        <v>26.5</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909066</v>
      </c>
      <c r="S29" s="664"/>
      <c r="T29" s="664"/>
      <c r="U29" s="664"/>
      <c r="V29" s="664"/>
      <c r="W29" s="664"/>
      <c r="X29" s="664"/>
      <c r="Y29" s="665"/>
      <c r="Z29" s="723">
        <v>6.7</v>
      </c>
      <c r="AA29" s="723"/>
      <c r="AB29" s="723"/>
      <c r="AC29" s="723"/>
      <c r="AD29" s="724" t="s">
        <v>238</v>
      </c>
      <c r="AE29" s="724"/>
      <c r="AF29" s="724"/>
      <c r="AG29" s="724"/>
      <c r="AH29" s="724"/>
      <c r="AI29" s="724"/>
      <c r="AJ29" s="724"/>
      <c r="AK29" s="724"/>
      <c r="AL29" s="666" t="s">
        <v>139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1683441</v>
      </c>
      <c r="CS29" s="662"/>
      <c r="CT29" s="662"/>
      <c r="CU29" s="662"/>
      <c r="CV29" s="662"/>
      <c r="CW29" s="662"/>
      <c r="CX29" s="662"/>
      <c r="CY29" s="663"/>
      <c r="CZ29" s="666">
        <v>13.7</v>
      </c>
      <c r="DA29" s="695"/>
      <c r="DB29" s="695"/>
      <c r="DC29" s="696"/>
      <c r="DD29" s="669">
        <v>1628775</v>
      </c>
      <c r="DE29" s="662"/>
      <c r="DF29" s="662"/>
      <c r="DG29" s="662"/>
      <c r="DH29" s="662"/>
      <c r="DI29" s="662"/>
      <c r="DJ29" s="662"/>
      <c r="DK29" s="663"/>
      <c r="DL29" s="669">
        <v>1628775</v>
      </c>
      <c r="DM29" s="662"/>
      <c r="DN29" s="662"/>
      <c r="DO29" s="662"/>
      <c r="DP29" s="662"/>
      <c r="DQ29" s="662"/>
      <c r="DR29" s="662"/>
      <c r="DS29" s="662"/>
      <c r="DT29" s="662"/>
      <c r="DU29" s="662"/>
      <c r="DV29" s="663"/>
      <c r="DW29" s="666">
        <v>26.5</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106736</v>
      </c>
      <c r="S30" s="664"/>
      <c r="T30" s="664"/>
      <c r="U30" s="664"/>
      <c r="V30" s="664"/>
      <c r="W30" s="664"/>
      <c r="X30" s="664"/>
      <c r="Y30" s="665"/>
      <c r="Z30" s="723">
        <v>0.8</v>
      </c>
      <c r="AA30" s="723"/>
      <c r="AB30" s="723"/>
      <c r="AC30" s="723"/>
      <c r="AD30" s="724" t="s">
        <v>147</v>
      </c>
      <c r="AE30" s="724"/>
      <c r="AF30" s="724"/>
      <c r="AG30" s="724"/>
      <c r="AH30" s="724"/>
      <c r="AI30" s="724"/>
      <c r="AJ30" s="724"/>
      <c r="AK30" s="724"/>
      <c r="AL30" s="666" t="s">
        <v>139</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99.4</v>
      </c>
      <c r="BH30" s="742"/>
      <c r="BI30" s="742"/>
      <c r="BJ30" s="742"/>
      <c r="BK30" s="742"/>
      <c r="BL30" s="742"/>
      <c r="BM30" s="743">
        <v>97.4</v>
      </c>
      <c r="BN30" s="742"/>
      <c r="BO30" s="742"/>
      <c r="BP30" s="742"/>
      <c r="BQ30" s="744"/>
      <c r="BR30" s="741">
        <v>99.4</v>
      </c>
      <c r="BS30" s="742"/>
      <c r="BT30" s="742"/>
      <c r="BU30" s="742"/>
      <c r="BV30" s="742"/>
      <c r="BW30" s="742"/>
      <c r="BX30" s="743">
        <v>97.3</v>
      </c>
      <c r="BY30" s="742"/>
      <c r="BZ30" s="742"/>
      <c r="CA30" s="742"/>
      <c r="CB30" s="744"/>
      <c r="CD30" s="747"/>
      <c r="CE30" s="748"/>
      <c r="CF30" s="705" t="s">
        <v>313</v>
      </c>
      <c r="CG30" s="702"/>
      <c r="CH30" s="702"/>
      <c r="CI30" s="702"/>
      <c r="CJ30" s="702"/>
      <c r="CK30" s="702"/>
      <c r="CL30" s="702"/>
      <c r="CM30" s="702"/>
      <c r="CN30" s="702"/>
      <c r="CO30" s="702"/>
      <c r="CP30" s="702"/>
      <c r="CQ30" s="703"/>
      <c r="CR30" s="661">
        <v>1603365</v>
      </c>
      <c r="CS30" s="664"/>
      <c r="CT30" s="664"/>
      <c r="CU30" s="664"/>
      <c r="CV30" s="664"/>
      <c r="CW30" s="664"/>
      <c r="CX30" s="664"/>
      <c r="CY30" s="665"/>
      <c r="CZ30" s="666">
        <v>13</v>
      </c>
      <c r="DA30" s="695"/>
      <c r="DB30" s="695"/>
      <c r="DC30" s="696"/>
      <c r="DD30" s="669">
        <v>1550131</v>
      </c>
      <c r="DE30" s="664"/>
      <c r="DF30" s="664"/>
      <c r="DG30" s="664"/>
      <c r="DH30" s="664"/>
      <c r="DI30" s="664"/>
      <c r="DJ30" s="664"/>
      <c r="DK30" s="665"/>
      <c r="DL30" s="669">
        <v>1550131</v>
      </c>
      <c r="DM30" s="664"/>
      <c r="DN30" s="664"/>
      <c r="DO30" s="664"/>
      <c r="DP30" s="664"/>
      <c r="DQ30" s="664"/>
      <c r="DR30" s="664"/>
      <c r="DS30" s="664"/>
      <c r="DT30" s="664"/>
      <c r="DU30" s="664"/>
      <c r="DV30" s="665"/>
      <c r="DW30" s="666">
        <v>25.2</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17426</v>
      </c>
      <c r="S31" s="664"/>
      <c r="T31" s="664"/>
      <c r="U31" s="664"/>
      <c r="V31" s="664"/>
      <c r="W31" s="664"/>
      <c r="X31" s="664"/>
      <c r="Y31" s="665"/>
      <c r="Z31" s="723">
        <v>0.1</v>
      </c>
      <c r="AA31" s="723"/>
      <c r="AB31" s="723"/>
      <c r="AC31" s="723"/>
      <c r="AD31" s="724" t="s">
        <v>139</v>
      </c>
      <c r="AE31" s="724"/>
      <c r="AF31" s="724"/>
      <c r="AG31" s="724"/>
      <c r="AH31" s="724"/>
      <c r="AI31" s="724"/>
      <c r="AJ31" s="724"/>
      <c r="AK31" s="724"/>
      <c r="AL31" s="666" t="s">
        <v>147</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99.5</v>
      </c>
      <c r="BH31" s="662"/>
      <c r="BI31" s="662"/>
      <c r="BJ31" s="662"/>
      <c r="BK31" s="662"/>
      <c r="BL31" s="662"/>
      <c r="BM31" s="667">
        <v>98.5</v>
      </c>
      <c r="BN31" s="740"/>
      <c r="BO31" s="740"/>
      <c r="BP31" s="740"/>
      <c r="BQ31" s="701"/>
      <c r="BR31" s="739">
        <v>99.6</v>
      </c>
      <c r="BS31" s="662"/>
      <c r="BT31" s="662"/>
      <c r="BU31" s="662"/>
      <c r="BV31" s="662"/>
      <c r="BW31" s="662"/>
      <c r="BX31" s="667">
        <v>98.5</v>
      </c>
      <c r="BY31" s="740"/>
      <c r="BZ31" s="740"/>
      <c r="CA31" s="740"/>
      <c r="CB31" s="701"/>
      <c r="CD31" s="747"/>
      <c r="CE31" s="748"/>
      <c r="CF31" s="705" t="s">
        <v>317</v>
      </c>
      <c r="CG31" s="702"/>
      <c r="CH31" s="702"/>
      <c r="CI31" s="702"/>
      <c r="CJ31" s="702"/>
      <c r="CK31" s="702"/>
      <c r="CL31" s="702"/>
      <c r="CM31" s="702"/>
      <c r="CN31" s="702"/>
      <c r="CO31" s="702"/>
      <c r="CP31" s="702"/>
      <c r="CQ31" s="703"/>
      <c r="CR31" s="661">
        <v>80076</v>
      </c>
      <c r="CS31" s="662"/>
      <c r="CT31" s="662"/>
      <c r="CU31" s="662"/>
      <c r="CV31" s="662"/>
      <c r="CW31" s="662"/>
      <c r="CX31" s="662"/>
      <c r="CY31" s="663"/>
      <c r="CZ31" s="666">
        <v>0.7</v>
      </c>
      <c r="DA31" s="695"/>
      <c r="DB31" s="695"/>
      <c r="DC31" s="696"/>
      <c r="DD31" s="669">
        <v>78644</v>
      </c>
      <c r="DE31" s="662"/>
      <c r="DF31" s="662"/>
      <c r="DG31" s="662"/>
      <c r="DH31" s="662"/>
      <c r="DI31" s="662"/>
      <c r="DJ31" s="662"/>
      <c r="DK31" s="663"/>
      <c r="DL31" s="669">
        <v>78644</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1214232</v>
      </c>
      <c r="S32" s="664"/>
      <c r="T32" s="664"/>
      <c r="U32" s="664"/>
      <c r="V32" s="664"/>
      <c r="W32" s="664"/>
      <c r="X32" s="664"/>
      <c r="Y32" s="665"/>
      <c r="Z32" s="723">
        <v>8.9</v>
      </c>
      <c r="AA32" s="723"/>
      <c r="AB32" s="723"/>
      <c r="AC32" s="723"/>
      <c r="AD32" s="724" t="s">
        <v>139</v>
      </c>
      <c r="AE32" s="724"/>
      <c r="AF32" s="724"/>
      <c r="AG32" s="724"/>
      <c r="AH32" s="724"/>
      <c r="AI32" s="724"/>
      <c r="AJ32" s="724"/>
      <c r="AK32" s="724"/>
      <c r="AL32" s="666" t="s">
        <v>139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99.2</v>
      </c>
      <c r="BH32" s="677"/>
      <c r="BI32" s="677"/>
      <c r="BJ32" s="677"/>
      <c r="BK32" s="677"/>
      <c r="BL32" s="677"/>
      <c r="BM32" s="721">
        <v>96.1</v>
      </c>
      <c r="BN32" s="677"/>
      <c r="BO32" s="677"/>
      <c r="BP32" s="677"/>
      <c r="BQ32" s="714"/>
      <c r="BR32" s="738">
        <v>99.2</v>
      </c>
      <c r="BS32" s="677"/>
      <c r="BT32" s="677"/>
      <c r="BU32" s="677"/>
      <c r="BV32" s="677"/>
      <c r="BW32" s="677"/>
      <c r="BX32" s="721">
        <v>95.8</v>
      </c>
      <c r="BY32" s="677"/>
      <c r="BZ32" s="677"/>
      <c r="CA32" s="677"/>
      <c r="CB32" s="714"/>
      <c r="CD32" s="749"/>
      <c r="CE32" s="750"/>
      <c r="CF32" s="705" t="s">
        <v>320</v>
      </c>
      <c r="CG32" s="702"/>
      <c r="CH32" s="702"/>
      <c r="CI32" s="702"/>
      <c r="CJ32" s="702"/>
      <c r="CK32" s="702"/>
      <c r="CL32" s="702"/>
      <c r="CM32" s="702"/>
      <c r="CN32" s="702"/>
      <c r="CO32" s="702"/>
      <c r="CP32" s="702"/>
      <c r="CQ32" s="703"/>
      <c r="CR32" s="661" t="s">
        <v>139</v>
      </c>
      <c r="CS32" s="664"/>
      <c r="CT32" s="664"/>
      <c r="CU32" s="664"/>
      <c r="CV32" s="664"/>
      <c r="CW32" s="664"/>
      <c r="CX32" s="664"/>
      <c r="CY32" s="665"/>
      <c r="CZ32" s="666" t="s">
        <v>139</v>
      </c>
      <c r="DA32" s="695"/>
      <c r="DB32" s="695"/>
      <c r="DC32" s="696"/>
      <c r="DD32" s="669" t="s">
        <v>139</v>
      </c>
      <c r="DE32" s="664"/>
      <c r="DF32" s="664"/>
      <c r="DG32" s="664"/>
      <c r="DH32" s="664"/>
      <c r="DI32" s="664"/>
      <c r="DJ32" s="664"/>
      <c r="DK32" s="665"/>
      <c r="DL32" s="669" t="s">
        <v>147</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1710850</v>
      </c>
      <c r="S33" s="664"/>
      <c r="T33" s="664"/>
      <c r="U33" s="664"/>
      <c r="V33" s="664"/>
      <c r="W33" s="664"/>
      <c r="X33" s="664"/>
      <c r="Y33" s="665"/>
      <c r="Z33" s="723">
        <v>12.5</v>
      </c>
      <c r="AA33" s="723"/>
      <c r="AB33" s="723"/>
      <c r="AC33" s="723"/>
      <c r="AD33" s="724" t="s">
        <v>139</v>
      </c>
      <c r="AE33" s="724"/>
      <c r="AF33" s="724"/>
      <c r="AG33" s="724"/>
      <c r="AH33" s="724"/>
      <c r="AI33" s="724"/>
      <c r="AJ33" s="724"/>
      <c r="AK33" s="724"/>
      <c r="AL33" s="666" t="s">
        <v>147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3541376</v>
      </c>
      <c r="CS33" s="662"/>
      <c r="CT33" s="662"/>
      <c r="CU33" s="662"/>
      <c r="CV33" s="662"/>
      <c r="CW33" s="662"/>
      <c r="CX33" s="662"/>
      <c r="CY33" s="663"/>
      <c r="CZ33" s="666">
        <v>28.8</v>
      </c>
      <c r="DA33" s="695"/>
      <c r="DB33" s="695"/>
      <c r="DC33" s="696"/>
      <c r="DD33" s="669">
        <v>2465583</v>
      </c>
      <c r="DE33" s="662"/>
      <c r="DF33" s="662"/>
      <c r="DG33" s="662"/>
      <c r="DH33" s="662"/>
      <c r="DI33" s="662"/>
      <c r="DJ33" s="662"/>
      <c r="DK33" s="663"/>
      <c r="DL33" s="669">
        <v>1996206</v>
      </c>
      <c r="DM33" s="662"/>
      <c r="DN33" s="662"/>
      <c r="DO33" s="662"/>
      <c r="DP33" s="662"/>
      <c r="DQ33" s="662"/>
      <c r="DR33" s="662"/>
      <c r="DS33" s="662"/>
      <c r="DT33" s="662"/>
      <c r="DU33" s="662"/>
      <c r="DV33" s="663"/>
      <c r="DW33" s="666">
        <v>32.5</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274979</v>
      </c>
      <c r="S34" s="664"/>
      <c r="T34" s="664"/>
      <c r="U34" s="664"/>
      <c r="V34" s="664"/>
      <c r="W34" s="664"/>
      <c r="X34" s="664"/>
      <c r="Y34" s="665"/>
      <c r="Z34" s="723">
        <v>2</v>
      </c>
      <c r="AA34" s="723"/>
      <c r="AB34" s="723"/>
      <c r="AC34" s="723"/>
      <c r="AD34" s="724">
        <v>843</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1597632</v>
      </c>
      <c r="CS34" s="664"/>
      <c r="CT34" s="664"/>
      <c r="CU34" s="664"/>
      <c r="CV34" s="664"/>
      <c r="CW34" s="664"/>
      <c r="CX34" s="664"/>
      <c r="CY34" s="665"/>
      <c r="CZ34" s="666">
        <v>13</v>
      </c>
      <c r="DA34" s="695"/>
      <c r="DB34" s="695"/>
      <c r="DC34" s="696"/>
      <c r="DD34" s="669">
        <v>1025882</v>
      </c>
      <c r="DE34" s="664"/>
      <c r="DF34" s="664"/>
      <c r="DG34" s="664"/>
      <c r="DH34" s="664"/>
      <c r="DI34" s="664"/>
      <c r="DJ34" s="664"/>
      <c r="DK34" s="665"/>
      <c r="DL34" s="669">
        <v>841681</v>
      </c>
      <c r="DM34" s="664"/>
      <c r="DN34" s="664"/>
      <c r="DO34" s="664"/>
      <c r="DP34" s="664"/>
      <c r="DQ34" s="664"/>
      <c r="DR34" s="664"/>
      <c r="DS34" s="664"/>
      <c r="DT34" s="664"/>
      <c r="DU34" s="664"/>
      <c r="DV34" s="665"/>
      <c r="DW34" s="666">
        <v>13.7</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1463400</v>
      </c>
      <c r="S35" s="664"/>
      <c r="T35" s="664"/>
      <c r="U35" s="664"/>
      <c r="V35" s="664"/>
      <c r="W35" s="664"/>
      <c r="X35" s="664"/>
      <c r="Y35" s="665"/>
      <c r="Z35" s="723">
        <v>10.7</v>
      </c>
      <c r="AA35" s="723"/>
      <c r="AB35" s="723"/>
      <c r="AC35" s="723"/>
      <c r="AD35" s="724" t="s">
        <v>147</v>
      </c>
      <c r="AE35" s="724"/>
      <c r="AF35" s="724"/>
      <c r="AG35" s="724"/>
      <c r="AH35" s="724"/>
      <c r="AI35" s="724"/>
      <c r="AJ35" s="724"/>
      <c r="AK35" s="724"/>
      <c r="AL35" s="666" t="s">
        <v>238</v>
      </c>
      <c r="AM35" s="667"/>
      <c r="AN35" s="667"/>
      <c r="AO35" s="725"/>
      <c r="AP35" s="234"/>
      <c r="AQ35" s="729" t="s">
        <v>328</v>
      </c>
      <c r="AR35" s="730"/>
      <c r="AS35" s="730"/>
      <c r="AT35" s="730"/>
      <c r="AU35" s="730"/>
      <c r="AV35" s="730"/>
      <c r="AW35" s="730"/>
      <c r="AX35" s="730"/>
      <c r="AY35" s="731"/>
      <c r="AZ35" s="726">
        <v>1081355</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8293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101009</v>
      </c>
      <c r="CS35" s="662"/>
      <c r="CT35" s="662"/>
      <c r="CU35" s="662"/>
      <c r="CV35" s="662"/>
      <c r="CW35" s="662"/>
      <c r="CX35" s="662"/>
      <c r="CY35" s="663"/>
      <c r="CZ35" s="666">
        <v>0.8</v>
      </c>
      <c r="DA35" s="695"/>
      <c r="DB35" s="695"/>
      <c r="DC35" s="696"/>
      <c r="DD35" s="669">
        <v>81341</v>
      </c>
      <c r="DE35" s="662"/>
      <c r="DF35" s="662"/>
      <c r="DG35" s="662"/>
      <c r="DH35" s="662"/>
      <c r="DI35" s="662"/>
      <c r="DJ35" s="662"/>
      <c r="DK35" s="663"/>
      <c r="DL35" s="669">
        <v>80459</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238</v>
      </c>
      <c r="AA36" s="723"/>
      <c r="AB36" s="723"/>
      <c r="AC36" s="723"/>
      <c r="AD36" s="724" t="s">
        <v>147</v>
      </c>
      <c r="AE36" s="724"/>
      <c r="AF36" s="724"/>
      <c r="AG36" s="724"/>
      <c r="AH36" s="724"/>
      <c r="AI36" s="724"/>
      <c r="AJ36" s="724"/>
      <c r="AK36" s="724"/>
      <c r="AL36" s="666" t="s">
        <v>139</v>
      </c>
      <c r="AM36" s="667"/>
      <c r="AN36" s="667"/>
      <c r="AO36" s="725"/>
      <c r="AQ36" s="698" t="s">
        <v>332</v>
      </c>
      <c r="AR36" s="699"/>
      <c r="AS36" s="699"/>
      <c r="AT36" s="699"/>
      <c r="AU36" s="699"/>
      <c r="AV36" s="699"/>
      <c r="AW36" s="699"/>
      <c r="AX36" s="699"/>
      <c r="AY36" s="700"/>
      <c r="AZ36" s="661">
        <v>165997</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-4347</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664562</v>
      </c>
      <c r="CS36" s="664"/>
      <c r="CT36" s="664"/>
      <c r="CU36" s="664"/>
      <c r="CV36" s="664"/>
      <c r="CW36" s="664"/>
      <c r="CX36" s="664"/>
      <c r="CY36" s="665"/>
      <c r="CZ36" s="666">
        <v>5.4</v>
      </c>
      <c r="DA36" s="695"/>
      <c r="DB36" s="695"/>
      <c r="DC36" s="696"/>
      <c r="DD36" s="669">
        <v>521257</v>
      </c>
      <c r="DE36" s="664"/>
      <c r="DF36" s="664"/>
      <c r="DG36" s="664"/>
      <c r="DH36" s="664"/>
      <c r="DI36" s="664"/>
      <c r="DJ36" s="664"/>
      <c r="DK36" s="665"/>
      <c r="DL36" s="669">
        <v>442800</v>
      </c>
      <c r="DM36" s="664"/>
      <c r="DN36" s="664"/>
      <c r="DO36" s="664"/>
      <c r="DP36" s="664"/>
      <c r="DQ36" s="664"/>
      <c r="DR36" s="664"/>
      <c r="DS36" s="664"/>
      <c r="DT36" s="664"/>
      <c r="DU36" s="664"/>
      <c r="DV36" s="665"/>
      <c r="DW36" s="666">
        <v>7.2</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233000</v>
      </c>
      <c r="S37" s="664"/>
      <c r="T37" s="664"/>
      <c r="U37" s="664"/>
      <c r="V37" s="664"/>
      <c r="W37" s="664"/>
      <c r="X37" s="664"/>
      <c r="Y37" s="665"/>
      <c r="Z37" s="723">
        <v>1.7</v>
      </c>
      <c r="AA37" s="723"/>
      <c r="AB37" s="723"/>
      <c r="AC37" s="723"/>
      <c r="AD37" s="724" t="s">
        <v>238</v>
      </c>
      <c r="AE37" s="724"/>
      <c r="AF37" s="724"/>
      <c r="AG37" s="724"/>
      <c r="AH37" s="724"/>
      <c r="AI37" s="724"/>
      <c r="AJ37" s="724"/>
      <c r="AK37" s="724"/>
      <c r="AL37" s="666" t="s">
        <v>139</v>
      </c>
      <c r="AM37" s="667"/>
      <c r="AN37" s="667"/>
      <c r="AO37" s="725"/>
      <c r="AQ37" s="698" t="s">
        <v>336</v>
      </c>
      <c r="AR37" s="699"/>
      <c r="AS37" s="699"/>
      <c r="AT37" s="699"/>
      <c r="AU37" s="699"/>
      <c r="AV37" s="699"/>
      <c r="AW37" s="699"/>
      <c r="AX37" s="699"/>
      <c r="AY37" s="700"/>
      <c r="AZ37" s="661">
        <v>148111</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1248</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23236</v>
      </c>
      <c r="CS37" s="662"/>
      <c r="CT37" s="662"/>
      <c r="CU37" s="662"/>
      <c r="CV37" s="662"/>
      <c r="CW37" s="662"/>
      <c r="CX37" s="662"/>
      <c r="CY37" s="663"/>
      <c r="CZ37" s="666">
        <v>0.2</v>
      </c>
      <c r="DA37" s="695"/>
      <c r="DB37" s="695"/>
      <c r="DC37" s="696"/>
      <c r="DD37" s="669">
        <v>23236</v>
      </c>
      <c r="DE37" s="662"/>
      <c r="DF37" s="662"/>
      <c r="DG37" s="662"/>
      <c r="DH37" s="662"/>
      <c r="DI37" s="662"/>
      <c r="DJ37" s="662"/>
      <c r="DK37" s="663"/>
      <c r="DL37" s="669">
        <v>23236</v>
      </c>
      <c r="DM37" s="662"/>
      <c r="DN37" s="662"/>
      <c r="DO37" s="662"/>
      <c r="DP37" s="662"/>
      <c r="DQ37" s="662"/>
      <c r="DR37" s="662"/>
      <c r="DS37" s="662"/>
      <c r="DT37" s="662"/>
      <c r="DU37" s="662"/>
      <c r="DV37" s="663"/>
      <c r="DW37" s="666">
        <v>0.4</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13639487</v>
      </c>
      <c r="S38" s="713"/>
      <c r="T38" s="713"/>
      <c r="U38" s="713"/>
      <c r="V38" s="713"/>
      <c r="W38" s="713"/>
      <c r="X38" s="713"/>
      <c r="Y38" s="718"/>
      <c r="Z38" s="719">
        <v>100</v>
      </c>
      <c r="AA38" s="719"/>
      <c r="AB38" s="719"/>
      <c r="AC38" s="719"/>
      <c r="AD38" s="720">
        <v>5909670</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52904</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1907</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924244</v>
      </c>
      <c r="CS38" s="664"/>
      <c r="CT38" s="664"/>
      <c r="CU38" s="664"/>
      <c r="CV38" s="664"/>
      <c r="CW38" s="664"/>
      <c r="CX38" s="664"/>
      <c r="CY38" s="665"/>
      <c r="CZ38" s="666">
        <v>7.5</v>
      </c>
      <c r="DA38" s="695"/>
      <c r="DB38" s="695"/>
      <c r="DC38" s="696"/>
      <c r="DD38" s="669">
        <v>822103</v>
      </c>
      <c r="DE38" s="664"/>
      <c r="DF38" s="664"/>
      <c r="DG38" s="664"/>
      <c r="DH38" s="664"/>
      <c r="DI38" s="664"/>
      <c r="DJ38" s="664"/>
      <c r="DK38" s="665"/>
      <c r="DL38" s="669">
        <v>631266</v>
      </c>
      <c r="DM38" s="664"/>
      <c r="DN38" s="664"/>
      <c r="DO38" s="664"/>
      <c r="DP38" s="664"/>
      <c r="DQ38" s="664"/>
      <c r="DR38" s="664"/>
      <c r="DS38" s="664"/>
      <c r="DT38" s="664"/>
      <c r="DU38" s="664"/>
      <c r="DV38" s="665"/>
      <c r="DW38" s="666">
        <v>10.3</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17883</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69</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244149</v>
      </c>
      <c r="CS39" s="662"/>
      <c r="CT39" s="662"/>
      <c r="CU39" s="662"/>
      <c r="CV39" s="662"/>
      <c r="CW39" s="662"/>
      <c r="CX39" s="662"/>
      <c r="CY39" s="663"/>
      <c r="CZ39" s="666">
        <v>2</v>
      </c>
      <c r="DA39" s="695"/>
      <c r="DB39" s="695"/>
      <c r="DC39" s="696"/>
      <c r="DD39" s="669">
        <v>15000</v>
      </c>
      <c r="DE39" s="662"/>
      <c r="DF39" s="662"/>
      <c r="DG39" s="662"/>
      <c r="DH39" s="662"/>
      <c r="DI39" s="662"/>
      <c r="DJ39" s="662"/>
      <c r="DK39" s="663"/>
      <c r="DL39" s="669" t="s">
        <v>147</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127971</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9780</v>
      </c>
      <c r="CS40" s="664"/>
      <c r="CT40" s="664"/>
      <c r="CU40" s="664"/>
      <c r="CV40" s="664"/>
      <c r="CW40" s="664"/>
      <c r="CX40" s="664"/>
      <c r="CY40" s="665"/>
      <c r="CZ40" s="666">
        <v>0.1</v>
      </c>
      <c r="DA40" s="695"/>
      <c r="DB40" s="695"/>
      <c r="DC40" s="696"/>
      <c r="DD40" s="669" t="s">
        <v>147</v>
      </c>
      <c r="DE40" s="664"/>
      <c r="DF40" s="664"/>
      <c r="DG40" s="664"/>
      <c r="DH40" s="664"/>
      <c r="DI40" s="664"/>
      <c r="DJ40" s="664"/>
      <c r="DK40" s="665"/>
      <c r="DL40" s="669" t="s">
        <v>139</v>
      </c>
      <c r="DM40" s="664"/>
      <c r="DN40" s="664"/>
      <c r="DO40" s="664"/>
      <c r="DP40" s="664"/>
      <c r="DQ40" s="664"/>
      <c r="DR40" s="664"/>
      <c r="DS40" s="664"/>
      <c r="DT40" s="664"/>
      <c r="DU40" s="664"/>
      <c r="DV40" s="665"/>
      <c r="DW40" s="666" t="s">
        <v>139</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568489</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349</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139</v>
      </c>
      <c r="CS41" s="662"/>
      <c r="CT41" s="662"/>
      <c r="CU41" s="662"/>
      <c r="CV41" s="662"/>
      <c r="CW41" s="662"/>
      <c r="CX41" s="662"/>
      <c r="CY41" s="663"/>
      <c r="CZ41" s="666" t="s">
        <v>147</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4795486</v>
      </c>
      <c r="CS42" s="664"/>
      <c r="CT42" s="664"/>
      <c r="CU42" s="664"/>
      <c r="CV42" s="664"/>
      <c r="CW42" s="664"/>
      <c r="CX42" s="664"/>
      <c r="CY42" s="665"/>
      <c r="CZ42" s="666">
        <v>39</v>
      </c>
      <c r="DA42" s="667"/>
      <c r="DB42" s="667"/>
      <c r="DC42" s="668"/>
      <c r="DD42" s="669">
        <v>708026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93860</v>
      </c>
      <c r="CS43" s="662"/>
      <c r="CT43" s="662"/>
      <c r="CU43" s="662"/>
      <c r="CV43" s="662"/>
      <c r="CW43" s="662"/>
      <c r="CX43" s="662"/>
      <c r="CY43" s="663"/>
      <c r="CZ43" s="666">
        <v>0.8</v>
      </c>
      <c r="DA43" s="695"/>
      <c r="DB43" s="695"/>
      <c r="DC43" s="696"/>
      <c r="DD43" s="669">
        <v>93860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4507691</v>
      </c>
      <c r="CS44" s="664"/>
      <c r="CT44" s="664"/>
      <c r="CU44" s="664"/>
      <c r="CV44" s="664"/>
      <c r="CW44" s="664"/>
      <c r="CX44" s="664"/>
      <c r="CY44" s="665"/>
      <c r="CZ44" s="666">
        <v>36.700000000000003</v>
      </c>
      <c r="DA44" s="667"/>
      <c r="DB44" s="667"/>
      <c r="DC44" s="668"/>
      <c r="DD44" s="669">
        <v>675931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2618775</v>
      </c>
      <c r="CS45" s="662"/>
      <c r="CT45" s="662"/>
      <c r="CU45" s="662"/>
      <c r="CV45" s="662"/>
      <c r="CW45" s="662"/>
      <c r="CX45" s="662"/>
      <c r="CY45" s="663"/>
      <c r="CZ45" s="666">
        <v>21.3</v>
      </c>
      <c r="DA45" s="695"/>
      <c r="DB45" s="695"/>
      <c r="DC45" s="696"/>
      <c r="DD45" s="669">
        <v>115932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1801998</v>
      </c>
      <c r="CS46" s="664"/>
      <c r="CT46" s="664"/>
      <c r="CU46" s="664"/>
      <c r="CV46" s="664"/>
      <c r="CW46" s="664"/>
      <c r="CX46" s="664"/>
      <c r="CY46" s="665"/>
      <c r="CZ46" s="666">
        <v>14.7</v>
      </c>
      <c r="DA46" s="667"/>
      <c r="DB46" s="667"/>
      <c r="DC46" s="668"/>
      <c r="DD46" s="669">
        <v>546541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287795</v>
      </c>
      <c r="CS47" s="662"/>
      <c r="CT47" s="662"/>
      <c r="CU47" s="662"/>
      <c r="CV47" s="662"/>
      <c r="CW47" s="662"/>
      <c r="CX47" s="662"/>
      <c r="CY47" s="663"/>
      <c r="CZ47" s="666">
        <v>2.2999999999999998</v>
      </c>
      <c r="DA47" s="695"/>
      <c r="DB47" s="695"/>
      <c r="DC47" s="696"/>
      <c r="DD47" s="669">
        <v>32095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238</v>
      </c>
      <c r="CS48" s="664"/>
      <c r="CT48" s="664"/>
      <c r="CU48" s="664"/>
      <c r="CV48" s="664"/>
      <c r="CW48" s="664"/>
      <c r="CX48" s="664"/>
      <c r="CY48" s="665"/>
      <c r="CZ48" s="666" t="s">
        <v>238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12286342</v>
      </c>
      <c r="CS49" s="677"/>
      <c r="CT49" s="677"/>
      <c r="CU49" s="677"/>
      <c r="CV49" s="677"/>
      <c r="CW49" s="677"/>
      <c r="CX49" s="677"/>
      <c r="CY49" s="678"/>
      <c r="CZ49" s="679">
        <v>100</v>
      </c>
      <c r="DA49" s="680"/>
      <c r="DB49" s="680"/>
      <c r="DC49" s="681"/>
      <c r="DD49" s="682">
        <v>6770542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C1RgRj7LWIiOdWW6l3vv+3bz3VT/ZFWlT/irgY+NDnGntg2jV9Y+FOmglUmBlZ3YjawD0H9GQYJHOyNLR8Ig==" saltValue="wafKHLOM8sLkgbpCVvLn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12735</v>
      </c>
      <c r="R7" s="1194"/>
      <c r="S7" s="1194"/>
      <c r="T7" s="1194"/>
      <c r="U7" s="1194"/>
      <c r="V7" s="1194">
        <v>11396</v>
      </c>
      <c r="W7" s="1194"/>
      <c r="X7" s="1194"/>
      <c r="Y7" s="1194"/>
      <c r="Z7" s="1194"/>
      <c r="AA7" s="1194">
        <v>1340</v>
      </c>
      <c r="AB7" s="1194"/>
      <c r="AC7" s="1194"/>
      <c r="AD7" s="1194"/>
      <c r="AE7" s="1195"/>
      <c r="AF7" s="1196">
        <v>879</v>
      </c>
      <c r="AG7" s="1197"/>
      <c r="AH7" s="1197"/>
      <c r="AI7" s="1197"/>
      <c r="AJ7" s="1198"/>
      <c r="AK7" s="1180" t="s">
        <v>501</v>
      </c>
      <c r="AL7" s="1181"/>
      <c r="AM7" s="1181"/>
      <c r="AN7" s="1181"/>
      <c r="AO7" s="1181"/>
      <c r="AP7" s="1181">
        <v>14425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0</v>
      </c>
      <c r="CI7" s="1178"/>
      <c r="CJ7" s="1178"/>
      <c r="CK7" s="1178"/>
      <c r="CL7" s="1179"/>
      <c r="CM7" s="1177">
        <v>10</v>
      </c>
      <c r="CN7" s="1178"/>
      <c r="CO7" s="1178"/>
      <c r="CP7" s="1178"/>
      <c r="CQ7" s="1179"/>
      <c r="CR7" s="1177">
        <v>6</v>
      </c>
      <c r="CS7" s="1178"/>
      <c r="CT7" s="1178"/>
      <c r="CU7" s="1178"/>
      <c r="CV7" s="1179"/>
      <c r="CW7" s="1177" t="s">
        <v>501</v>
      </c>
      <c r="CX7" s="1178"/>
      <c r="CY7" s="1178"/>
      <c r="CZ7" s="1178"/>
      <c r="DA7" s="1179"/>
      <c r="DB7" s="1177" t="s">
        <v>501</v>
      </c>
      <c r="DC7" s="1178"/>
      <c r="DD7" s="1178"/>
      <c r="DE7" s="1178"/>
      <c r="DF7" s="1179"/>
      <c r="DG7" s="1177" t="s">
        <v>501</v>
      </c>
      <c r="DH7" s="1178"/>
      <c r="DI7" s="1178"/>
      <c r="DJ7" s="1178"/>
      <c r="DK7" s="1179"/>
      <c r="DL7" s="1177" t="s">
        <v>501</v>
      </c>
      <c r="DM7" s="1178"/>
      <c r="DN7" s="1178"/>
      <c r="DO7" s="1178"/>
      <c r="DP7" s="1179"/>
      <c r="DQ7" s="1177" t="s">
        <v>501</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968</v>
      </c>
      <c r="R8" s="1133"/>
      <c r="S8" s="1133"/>
      <c r="T8" s="1133"/>
      <c r="U8" s="1133"/>
      <c r="V8" s="1133">
        <v>955</v>
      </c>
      <c r="W8" s="1133"/>
      <c r="X8" s="1133"/>
      <c r="Y8" s="1133"/>
      <c r="Z8" s="1133"/>
      <c r="AA8" s="1133">
        <v>14</v>
      </c>
      <c r="AB8" s="1133"/>
      <c r="AC8" s="1133"/>
      <c r="AD8" s="1133"/>
      <c r="AE8" s="1134"/>
      <c r="AF8" s="1108">
        <v>14</v>
      </c>
      <c r="AG8" s="1109"/>
      <c r="AH8" s="1109"/>
      <c r="AI8" s="1109"/>
      <c r="AJ8" s="1110"/>
      <c r="AK8" s="1175">
        <v>509</v>
      </c>
      <c r="AL8" s="1176"/>
      <c r="AM8" s="1176"/>
      <c r="AN8" s="1176"/>
      <c r="AO8" s="1176"/>
      <c r="AP8" s="1176" t="s">
        <v>501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565</v>
      </c>
      <c r="BT8" s="1104"/>
      <c r="BU8" s="1104"/>
      <c r="BV8" s="1104"/>
      <c r="BW8" s="1104"/>
      <c r="BX8" s="1104"/>
      <c r="BY8" s="1104"/>
      <c r="BZ8" s="1104"/>
      <c r="CA8" s="1104"/>
      <c r="CB8" s="1104"/>
      <c r="CC8" s="1104"/>
      <c r="CD8" s="1104"/>
      <c r="CE8" s="1104"/>
      <c r="CF8" s="1104"/>
      <c r="CG8" s="1105"/>
      <c r="CH8" s="1078">
        <v>0</v>
      </c>
      <c r="CI8" s="1079"/>
      <c r="CJ8" s="1079"/>
      <c r="CK8" s="1079"/>
      <c r="CL8" s="1080"/>
      <c r="CM8" s="1078">
        <v>305</v>
      </c>
      <c r="CN8" s="1079"/>
      <c r="CO8" s="1079"/>
      <c r="CP8" s="1079"/>
      <c r="CQ8" s="1080"/>
      <c r="CR8" s="1078">
        <v>4</v>
      </c>
      <c r="CS8" s="1079"/>
      <c r="CT8" s="1079"/>
      <c r="CU8" s="1079"/>
      <c r="CV8" s="1080"/>
      <c r="CW8" s="1078" t="s">
        <v>501</v>
      </c>
      <c r="CX8" s="1079"/>
      <c r="CY8" s="1079"/>
      <c r="CZ8" s="1079"/>
      <c r="DA8" s="1080"/>
      <c r="DB8" s="1078">
        <v>274</v>
      </c>
      <c r="DC8" s="1079"/>
      <c r="DD8" s="1079"/>
      <c r="DE8" s="1079"/>
      <c r="DF8" s="1080"/>
      <c r="DG8" s="1078" t="s">
        <v>501</v>
      </c>
      <c r="DH8" s="1079"/>
      <c r="DI8" s="1079"/>
      <c r="DJ8" s="1079"/>
      <c r="DK8" s="1080"/>
      <c r="DL8" s="1078" t="s">
        <v>501</v>
      </c>
      <c r="DM8" s="1079"/>
      <c r="DN8" s="1079"/>
      <c r="DO8" s="1079"/>
      <c r="DP8" s="1080"/>
      <c r="DQ8" s="1078" t="s">
        <v>501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583</v>
      </c>
      <c r="BT9" s="1104"/>
      <c r="BU9" s="1104"/>
      <c r="BV9" s="1104"/>
      <c r="BW9" s="1104"/>
      <c r="BX9" s="1104"/>
      <c r="BY9" s="1104"/>
      <c r="BZ9" s="1104"/>
      <c r="CA9" s="1104"/>
      <c r="CB9" s="1104"/>
      <c r="CC9" s="1104"/>
      <c r="CD9" s="1104"/>
      <c r="CE9" s="1104"/>
      <c r="CF9" s="1104"/>
      <c r="CG9" s="1105"/>
      <c r="CH9" s="1078">
        <v>-3</v>
      </c>
      <c r="CI9" s="1079"/>
      <c r="CJ9" s="1079"/>
      <c r="CK9" s="1079"/>
      <c r="CL9" s="1080"/>
      <c r="CM9" s="1078">
        <v>16</v>
      </c>
      <c r="CN9" s="1079"/>
      <c r="CO9" s="1079"/>
      <c r="CP9" s="1079"/>
      <c r="CQ9" s="1080"/>
      <c r="CR9" s="1078">
        <v>36</v>
      </c>
      <c r="CS9" s="1079"/>
      <c r="CT9" s="1079"/>
      <c r="CU9" s="1079"/>
      <c r="CV9" s="1080"/>
      <c r="CW9" s="1078">
        <v>1</v>
      </c>
      <c r="CX9" s="1079"/>
      <c r="CY9" s="1079"/>
      <c r="CZ9" s="1079"/>
      <c r="DA9" s="1080"/>
      <c r="DB9" s="1078" t="s">
        <v>501</v>
      </c>
      <c r="DC9" s="1079"/>
      <c r="DD9" s="1079"/>
      <c r="DE9" s="1079"/>
      <c r="DF9" s="1080"/>
      <c r="DG9" s="1078" t="s">
        <v>501</v>
      </c>
      <c r="DH9" s="1079"/>
      <c r="DI9" s="1079"/>
      <c r="DJ9" s="1079"/>
      <c r="DK9" s="1080"/>
      <c r="DL9" s="1078" t="s">
        <v>501</v>
      </c>
      <c r="DM9" s="1079"/>
      <c r="DN9" s="1079"/>
      <c r="DO9" s="1079"/>
      <c r="DP9" s="1080"/>
      <c r="DQ9" s="1078" t="s">
        <v>501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566</v>
      </c>
      <c r="BT10" s="1104"/>
      <c r="BU10" s="1104"/>
      <c r="BV10" s="1104"/>
      <c r="BW10" s="1104"/>
      <c r="BX10" s="1104"/>
      <c r="BY10" s="1104"/>
      <c r="BZ10" s="1104"/>
      <c r="CA10" s="1104"/>
      <c r="CB10" s="1104"/>
      <c r="CC10" s="1104"/>
      <c r="CD10" s="1104"/>
      <c r="CE10" s="1104"/>
      <c r="CF10" s="1104"/>
      <c r="CG10" s="1105"/>
      <c r="CH10" s="1078">
        <v>-15</v>
      </c>
      <c r="CI10" s="1079"/>
      <c r="CJ10" s="1079"/>
      <c r="CK10" s="1079"/>
      <c r="CL10" s="1080"/>
      <c r="CM10" s="1078">
        <v>35</v>
      </c>
      <c r="CN10" s="1079"/>
      <c r="CO10" s="1079"/>
      <c r="CP10" s="1079"/>
      <c r="CQ10" s="1080"/>
      <c r="CR10" s="1078">
        <v>2</v>
      </c>
      <c r="CS10" s="1079"/>
      <c r="CT10" s="1079"/>
      <c r="CU10" s="1079"/>
      <c r="CV10" s="1080"/>
      <c r="CW10" s="1078" t="s">
        <v>501</v>
      </c>
      <c r="CX10" s="1079"/>
      <c r="CY10" s="1079"/>
      <c r="CZ10" s="1079"/>
      <c r="DA10" s="1080"/>
      <c r="DB10" s="1078" t="s">
        <v>501</v>
      </c>
      <c r="DC10" s="1079"/>
      <c r="DD10" s="1079"/>
      <c r="DE10" s="1079"/>
      <c r="DF10" s="1080"/>
      <c r="DG10" s="1078" t="s">
        <v>501</v>
      </c>
      <c r="DH10" s="1079"/>
      <c r="DI10" s="1079"/>
      <c r="DJ10" s="1079"/>
      <c r="DK10" s="1080"/>
      <c r="DL10" s="1078" t="s">
        <v>501</v>
      </c>
      <c r="DM10" s="1079"/>
      <c r="DN10" s="1079"/>
      <c r="DO10" s="1079"/>
      <c r="DP10" s="1080"/>
      <c r="DQ10" s="1078" t="s">
        <v>501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13639</v>
      </c>
      <c r="R23" s="1158"/>
      <c r="S23" s="1158"/>
      <c r="T23" s="1158"/>
      <c r="U23" s="1158"/>
      <c r="V23" s="1158">
        <v>12286</v>
      </c>
      <c r="W23" s="1158"/>
      <c r="X23" s="1158"/>
      <c r="Y23" s="1158"/>
      <c r="Z23" s="1158"/>
      <c r="AA23" s="1158">
        <v>1353</v>
      </c>
      <c r="AB23" s="1158"/>
      <c r="AC23" s="1158"/>
      <c r="AD23" s="1158"/>
      <c r="AE23" s="1159"/>
      <c r="AF23" s="1160">
        <v>892</v>
      </c>
      <c r="AG23" s="1158"/>
      <c r="AH23" s="1158"/>
      <c r="AI23" s="1158"/>
      <c r="AJ23" s="1161"/>
      <c r="AK23" s="1162"/>
      <c r="AL23" s="1163"/>
      <c r="AM23" s="1163"/>
      <c r="AN23" s="1163"/>
      <c r="AO23" s="1163"/>
      <c r="AP23" s="1158">
        <v>14425</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556</v>
      </c>
      <c r="C28" s="1140"/>
      <c r="D28" s="1140"/>
      <c r="E28" s="1140"/>
      <c r="F28" s="1140"/>
      <c r="G28" s="1140"/>
      <c r="H28" s="1140"/>
      <c r="I28" s="1140"/>
      <c r="J28" s="1140"/>
      <c r="K28" s="1140"/>
      <c r="L28" s="1140"/>
      <c r="M28" s="1140"/>
      <c r="N28" s="1140"/>
      <c r="O28" s="1140"/>
      <c r="P28" s="1141"/>
      <c r="Q28" s="1142">
        <v>943</v>
      </c>
      <c r="R28" s="1143"/>
      <c r="S28" s="1143"/>
      <c r="T28" s="1143"/>
      <c r="U28" s="1143"/>
      <c r="V28" s="1143">
        <v>935</v>
      </c>
      <c r="W28" s="1143"/>
      <c r="X28" s="1143"/>
      <c r="Y28" s="1143"/>
      <c r="Z28" s="1143"/>
      <c r="AA28" s="1143">
        <v>8</v>
      </c>
      <c r="AB28" s="1143"/>
      <c r="AC28" s="1143"/>
      <c r="AD28" s="1143"/>
      <c r="AE28" s="1144"/>
      <c r="AF28" s="1145">
        <v>8</v>
      </c>
      <c r="AG28" s="1143"/>
      <c r="AH28" s="1143"/>
      <c r="AI28" s="1143"/>
      <c r="AJ28" s="1146"/>
      <c r="AK28" s="1147">
        <v>71</v>
      </c>
      <c r="AL28" s="1135"/>
      <c r="AM28" s="1135"/>
      <c r="AN28" s="1135"/>
      <c r="AO28" s="1135"/>
      <c r="AP28" s="1135" t="s">
        <v>501</v>
      </c>
      <c r="AQ28" s="1135"/>
      <c r="AR28" s="1135"/>
      <c r="AS28" s="1135"/>
      <c r="AT28" s="1135"/>
      <c r="AU28" s="1135" t="s">
        <v>501</v>
      </c>
      <c r="AV28" s="1135"/>
      <c r="AW28" s="1135"/>
      <c r="AX28" s="1135"/>
      <c r="AY28" s="1135"/>
      <c r="AZ28" s="1136" t="s">
        <v>501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551</v>
      </c>
      <c r="C29" s="1127"/>
      <c r="D29" s="1127"/>
      <c r="E29" s="1127"/>
      <c r="F29" s="1127"/>
      <c r="G29" s="1127"/>
      <c r="H29" s="1127"/>
      <c r="I29" s="1127"/>
      <c r="J29" s="1127"/>
      <c r="K29" s="1127"/>
      <c r="L29" s="1127"/>
      <c r="M29" s="1127"/>
      <c r="N29" s="1127"/>
      <c r="O29" s="1127"/>
      <c r="P29" s="1128"/>
      <c r="Q29" s="1132">
        <v>895</v>
      </c>
      <c r="R29" s="1133"/>
      <c r="S29" s="1133"/>
      <c r="T29" s="1133"/>
      <c r="U29" s="1133"/>
      <c r="V29" s="1133">
        <v>423</v>
      </c>
      <c r="W29" s="1133"/>
      <c r="X29" s="1133"/>
      <c r="Y29" s="1133"/>
      <c r="Z29" s="1133"/>
      <c r="AA29" s="1133">
        <v>472</v>
      </c>
      <c r="AB29" s="1133"/>
      <c r="AC29" s="1133"/>
      <c r="AD29" s="1133"/>
      <c r="AE29" s="1134"/>
      <c r="AF29" s="1108">
        <v>472</v>
      </c>
      <c r="AG29" s="1109"/>
      <c r="AH29" s="1109"/>
      <c r="AI29" s="1109"/>
      <c r="AJ29" s="1110"/>
      <c r="AK29" s="1069">
        <v>75</v>
      </c>
      <c r="AL29" s="1060"/>
      <c r="AM29" s="1060"/>
      <c r="AN29" s="1060"/>
      <c r="AO29" s="1060"/>
      <c r="AP29" s="1060">
        <v>217</v>
      </c>
      <c r="AQ29" s="1060"/>
      <c r="AR29" s="1060"/>
      <c r="AS29" s="1060"/>
      <c r="AT29" s="1060"/>
      <c r="AU29" s="1060">
        <v>22</v>
      </c>
      <c r="AV29" s="1060"/>
      <c r="AW29" s="1060"/>
      <c r="AX29" s="1060"/>
      <c r="AY29" s="1060"/>
      <c r="AZ29" s="1131" t="s">
        <v>501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553</v>
      </c>
      <c r="C30" s="1127"/>
      <c r="D30" s="1127"/>
      <c r="E30" s="1127"/>
      <c r="F30" s="1127"/>
      <c r="G30" s="1127"/>
      <c r="H30" s="1127"/>
      <c r="I30" s="1127"/>
      <c r="J30" s="1127"/>
      <c r="K30" s="1127"/>
      <c r="L30" s="1127"/>
      <c r="M30" s="1127"/>
      <c r="N30" s="1127"/>
      <c r="O30" s="1127"/>
      <c r="P30" s="1128"/>
      <c r="Q30" s="1132">
        <v>2014</v>
      </c>
      <c r="R30" s="1133"/>
      <c r="S30" s="1133"/>
      <c r="T30" s="1133"/>
      <c r="U30" s="1133"/>
      <c r="V30" s="1133">
        <v>1931</v>
      </c>
      <c r="W30" s="1133"/>
      <c r="X30" s="1133"/>
      <c r="Y30" s="1133"/>
      <c r="Z30" s="1133"/>
      <c r="AA30" s="1133">
        <v>83</v>
      </c>
      <c r="AB30" s="1133"/>
      <c r="AC30" s="1133"/>
      <c r="AD30" s="1133"/>
      <c r="AE30" s="1134"/>
      <c r="AF30" s="1108">
        <v>83</v>
      </c>
      <c r="AG30" s="1109"/>
      <c r="AH30" s="1109"/>
      <c r="AI30" s="1109"/>
      <c r="AJ30" s="1110"/>
      <c r="AK30" s="1069">
        <v>281</v>
      </c>
      <c r="AL30" s="1060"/>
      <c r="AM30" s="1060"/>
      <c r="AN30" s="1060"/>
      <c r="AO30" s="1060"/>
      <c r="AP30" s="1060" t="s">
        <v>501</v>
      </c>
      <c r="AQ30" s="1060"/>
      <c r="AR30" s="1060"/>
      <c r="AS30" s="1060"/>
      <c r="AT30" s="1060"/>
      <c r="AU30" s="1060" t="s">
        <v>501</v>
      </c>
      <c r="AV30" s="1060"/>
      <c r="AW30" s="1060"/>
      <c r="AX30" s="1060"/>
      <c r="AY30" s="1060"/>
      <c r="AZ30" s="1131" t="s">
        <v>501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572</v>
      </c>
      <c r="C31" s="1127"/>
      <c r="D31" s="1127"/>
      <c r="E31" s="1127"/>
      <c r="F31" s="1127"/>
      <c r="G31" s="1127"/>
      <c r="H31" s="1127"/>
      <c r="I31" s="1127"/>
      <c r="J31" s="1127"/>
      <c r="K31" s="1127"/>
      <c r="L31" s="1127"/>
      <c r="M31" s="1127"/>
      <c r="N31" s="1127"/>
      <c r="O31" s="1127"/>
      <c r="P31" s="1128"/>
      <c r="Q31" s="1132">
        <v>178</v>
      </c>
      <c r="R31" s="1133"/>
      <c r="S31" s="1133"/>
      <c r="T31" s="1133"/>
      <c r="U31" s="1133"/>
      <c r="V31" s="1133">
        <v>172</v>
      </c>
      <c r="W31" s="1133"/>
      <c r="X31" s="1133"/>
      <c r="Y31" s="1133"/>
      <c r="Z31" s="1133"/>
      <c r="AA31" s="1133">
        <v>5</v>
      </c>
      <c r="AB31" s="1133"/>
      <c r="AC31" s="1133"/>
      <c r="AD31" s="1133"/>
      <c r="AE31" s="1134"/>
      <c r="AF31" s="1108">
        <v>5</v>
      </c>
      <c r="AG31" s="1109"/>
      <c r="AH31" s="1109"/>
      <c r="AI31" s="1109"/>
      <c r="AJ31" s="1110"/>
      <c r="AK31" s="1069">
        <v>69</v>
      </c>
      <c r="AL31" s="1060"/>
      <c r="AM31" s="1060"/>
      <c r="AN31" s="1060"/>
      <c r="AO31" s="1060"/>
      <c r="AP31" s="1060" t="s">
        <v>501</v>
      </c>
      <c r="AQ31" s="1060"/>
      <c r="AR31" s="1060"/>
      <c r="AS31" s="1060"/>
      <c r="AT31" s="1060"/>
      <c r="AU31" s="1060" t="s">
        <v>501</v>
      </c>
      <c r="AV31" s="1060"/>
      <c r="AW31" s="1060"/>
      <c r="AX31" s="1060"/>
      <c r="AY31" s="1060"/>
      <c r="AZ31" s="1131" t="s">
        <v>501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557</v>
      </c>
      <c r="C32" s="1127"/>
      <c r="D32" s="1127"/>
      <c r="E32" s="1127"/>
      <c r="F32" s="1127"/>
      <c r="G32" s="1127"/>
      <c r="H32" s="1127"/>
      <c r="I32" s="1127"/>
      <c r="J32" s="1127"/>
      <c r="K32" s="1127"/>
      <c r="L32" s="1127"/>
      <c r="M32" s="1127"/>
      <c r="N32" s="1127"/>
      <c r="O32" s="1127"/>
      <c r="P32" s="1128"/>
      <c r="Q32" s="1132">
        <v>38</v>
      </c>
      <c r="R32" s="1133"/>
      <c r="S32" s="1133"/>
      <c r="T32" s="1133"/>
      <c r="U32" s="1133"/>
      <c r="V32" s="1133">
        <v>49</v>
      </c>
      <c r="W32" s="1133"/>
      <c r="X32" s="1133"/>
      <c r="Y32" s="1133"/>
      <c r="Z32" s="1133"/>
      <c r="AA32" s="1133">
        <v>-11</v>
      </c>
      <c r="AB32" s="1133"/>
      <c r="AC32" s="1133"/>
      <c r="AD32" s="1133"/>
      <c r="AE32" s="1134"/>
      <c r="AF32" s="1108">
        <v>8</v>
      </c>
      <c r="AG32" s="1109"/>
      <c r="AH32" s="1109"/>
      <c r="AI32" s="1109"/>
      <c r="AJ32" s="1110"/>
      <c r="AK32" s="1069">
        <v>9</v>
      </c>
      <c r="AL32" s="1060"/>
      <c r="AM32" s="1060"/>
      <c r="AN32" s="1060"/>
      <c r="AO32" s="1060"/>
      <c r="AP32" s="1060">
        <v>143</v>
      </c>
      <c r="AQ32" s="1060"/>
      <c r="AR32" s="1060"/>
      <c r="AS32" s="1060"/>
      <c r="AT32" s="1060"/>
      <c r="AU32" s="1060">
        <v>109</v>
      </c>
      <c r="AV32" s="1060"/>
      <c r="AW32" s="1060"/>
      <c r="AX32" s="1060"/>
      <c r="AY32" s="1060"/>
      <c r="AZ32" s="1131" t="s">
        <v>501</v>
      </c>
      <c r="BA32" s="1131"/>
      <c r="BB32" s="1131"/>
      <c r="BC32" s="1131"/>
      <c r="BD32" s="1131"/>
      <c r="BE32" s="1121" t="s">
        <v>574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552</v>
      </c>
      <c r="C33" s="1127"/>
      <c r="D33" s="1127"/>
      <c r="E33" s="1127"/>
      <c r="F33" s="1127"/>
      <c r="G33" s="1127"/>
      <c r="H33" s="1127"/>
      <c r="I33" s="1127"/>
      <c r="J33" s="1127"/>
      <c r="K33" s="1127"/>
      <c r="L33" s="1127"/>
      <c r="M33" s="1127"/>
      <c r="N33" s="1127"/>
      <c r="O33" s="1127"/>
      <c r="P33" s="1128"/>
      <c r="Q33" s="1132">
        <v>586</v>
      </c>
      <c r="R33" s="1133"/>
      <c r="S33" s="1133"/>
      <c r="T33" s="1133"/>
      <c r="U33" s="1133"/>
      <c r="V33" s="1133">
        <v>671</v>
      </c>
      <c r="W33" s="1133"/>
      <c r="X33" s="1133"/>
      <c r="Y33" s="1133"/>
      <c r="Z33" s="1133"/>
      <c r="AA33" s="1133">
        <v>-85</v>
      </c>
      <c r="AB33" s="1133"/>
      <c r="AC33" s="1133"/>
      <c r="AD33" s="1133"/>
      <c r="AE33" s="1134"/>
      <c r="AF33" s="1108">
        <v>215</v>
      </c>
      <c r="AG33" s="1109"/>
      <c r="AH33" s="1109"/>
      <c r="AI33" s="1109"/>
      <c r="AJ33" s="1110"/>
      <c r="AK33" s="1069">
        <v>149</v>
      </c>
      <c r="AL33" s="1060"/>
      <c r="AM33" s="1060"/>
      <c r="AN33" s="1060"/>
      <c r="AO33" s="1060"/>
      <c r="AP33" s="1060">
        <v>348</v>
      </c>
      <c r="AQ33" s="1060"/>
      <c r="AR33" s="1060"/>
      <c r="AS33" s="1060"/>
      <c r="AT33" s="1060"/>
      <c r="AU33" s="1060">
        <v>219</v>
      </c>
      <c r="AV33" s="1060"/>
      <c r="AW33" s="1060"/>
      <c r="AX33" s="1060"/>
      <c r="AY33" s="1060"/>
      <c r="AZ33" s="1131" t="s">
        <v>501</v>
      </c>
      <c r="BA33" s="1131"/>
      <c r="BB33" s="1131"/>
      <c r="BC33" s="1131"/>
      <c r="BD33" s="1131"/>
      <c r="BE33" s="1121" t="s">
        <v>574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573</v>
      </c>
      <c r="C34" s="1127"/>
      <c r="D34" s="1127"/>
      <c r="E34" s="1127"/>
      <c r="F34" s="1127"/>
      <c r="G34" s="1127"/>
      <c r="H34" s="1127"/>
      <c r="I34" s="1127"/>
      <c r="J34" s="1127"/>
      <c r="K34" s="1127"/>
      <c r="L34" s="1127"/>
      <c r="M34" s="1127"/>
      <c r="N34" s="1127"/>
      <c r="O34" s="1127"/>
      <c r="P34" s="1128"/>
      <c r="Q34" s="1132">
        <v>409</v>
      </c>
      <c r="R34" s="1133"/>
      <c r="S34" s="1133"/>
      <c r="T34" s="1133"/>
      <c r="U34" s="1133"/>
      <c r="V34" s="1133">
        <v>299</v>
      </c>
      <c r="W34" s="1133"/>
      <c r="X34" s="1133"/>
      <c r="Y34" s="1133"/>
      <c r="Z34" s="1133"/>
      <c r="AA34" s="1133">
        <v>110</v>
      </c>
      <c r="AB34" s="1133"/>
      <c r="AC34" s="1133"/>
      <c r="AD34" s="1133"/>
      <c r="AE34" s="1134"/>
      <c r="AF34" s="1108">
        <v>4</v>
      </c>
      <c r="AG34" s="1109"/>
      <c r="AH34" s="1109"/>
      <c r="AI34" s="1109"/>
      <c r="AJ34" s="1110"/>
      <c r="AK34" s="1069">
        <v>65</v>
      </c>
      <c r="AL34" s="1060"/>
      <c r="AM34" s="1060"/>
      <c r="AN34" s="1060"/>
      <c r="AO34" s="1060"/>
      <c r="AP34" s="1060">
        <v>683</v>
      </c>
      <c r="AQ34" s="1060"/>
      <c r="AR34" s="1060"/>
      <c r="AS34" s="1060"/>
      <c r="AT34" s="1060"/>
      <c r="AU34" s="1060">
        <v>442</v>
      </c>
      <c r="AV34" s="1060"/>
      <c r="AW34" s="1060"/>
      <c r="AX34" s="1060"/>
      <c r="AY34" s="1060"/>
      <c r="AZ34" s="1131" t="s">
        <v>501</v>
      </c>
      <c r="BA34" s="1131"/>
      <c r="BB34" s="1131"/>
      <c r="BC34" s="1131"/>
      <c r="BD34" s="1131"/>
      <c r="BE34" s="1121" t="s">
        <v>575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554</v>
      </c>
      <c r="C35" s="1127"/>
      <c r="D35" s="1127"/>
      <c r="E35" s="1127"/>
      <c r="F35" s="1127"/>
      <c r="G35" s="1127"/>
      <c r="H35" s="1127"/>
      <c r="I35" s="1127"/>
      <c r="J35" s="1127"/>
      <c r="K35" s="1127"/>
      <c r="L35" s="1127"/>
      <c r="M35" s="1127"/>
      <c r="N35" s="1127"/>
      <c r="O35" s="1127"/>
      <c r="P35" s="1128"/>
      <c r="Q35" s="1132">
        <v>299</v>
      </c>
      <c r="R35" s="1133"/>
      <c r="S35" s="1133"/>
      <c r="T35" s="1133"/>
      <c r="U35" s="1133"/>
      <c r="V35" s="1133">
        <v>272</v>
      </c>
      <c r="W35" s="1133"/>
      <c r="X35" s="1133"/>
      <c r="Y35" s="1133"/>
      <c r="Z35" s="1133"/>
      <c r="AA35" s="1133">
        <v>27</v>
      </c>
      <c r="AB35" s="1133"/>
      <c r="AC35" s="1133"/>
      <c r="AD35" s="1133"/>
      <c r="AE35" s="1134"/>
      <c r="AF35" s="1108">
        <v>21</v>
      </c>
      <c r="AG35" s="1109"/>
      <c r="AH35" s="1109"/>
      <c r="AI35" s="1109"/>
      <c r="AJ35" s="1110"/>
      <c r="AK35" s="1069">
        <v>166</v>
      </c>
      <c r="AL35" s="1060"/>
      <c r="AM35" s="1060"/>
      <c r="AN35" s="1060"/>
      <c r="AO35" s="1060"/>
      <c r="AP35" s="1060">
        <v>519</v>
      </c>
      <c r="AQ35" s="1060"/>
      <c r="AR35" s="1060"/>
      <c r="AS35" s="1060"/>
      <c r="AT35" s="1060"/>
      <c r="AU35" s="1060">
        <v>519</v>
      </c>
      <c r="AV35" s="1060"/>
      <c r="AW35" s="1060"/>
      <c r="AX35" s="1060"/>
      <c r="AY35" s="1060"/>
      <c r="AZ35" s="1131" t="s">
        <v>501</v>
      </c>
      <c r="BA35" s="1131"/>
      <c r="BB35" s="1131"/>
      <c r="BC35" s="1131"/>
      <c r="BD35" s="1131"/>
      <c r="BE35" s="1121" t="s">
        <v>575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817</v>
      </c>
      <c r="AG63" s="1048"/>
      <c r="AH63" s="1048"/>
      <c r="AI63" s="1048"/>
      <c r="AJ63" s="1119"/>
      <c r="AK63" s="1120"/>
      <c r="AL63" s="1052"/>
      <c r="AM63" s="1052"/>
      <c r="AN63" s="1052"/>
      <c r="AO63" s="1052"/>
      <c r="AP63" s="1048">
        <v>1910</v>
      </c>
      <c r="AQ63" s="1048"/>
      <c r="AR63" s="1048"/>
      <c r="AS63" s="1048"/>
      <c r="AT63" s="1048"/>
      <c r="AU63" s="1048">
        <v>1310</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408</v>
      </c>
      <c r="W66" s="1091"/>
      <c r="X66" s="1091"/>
      <c r="Y66" s="1091"/>
      <c r="Z66" s="1092"/>
      <c r="AA66" s="1090" t="s">
        <v>396</v>
      </c>
      <c r="AB66" s="1091"/>
      <c r="AC66" s="1091"/>
      <c r="AD66" s="1091"/>
      <c r="AE66" s="1092"/>
      <c r="AF66" s="1096" t="s">
        <v>409</v>
      </c>
      <c r="AG66" s="1097"/>
      <c r="AH66" s="1097"/>
      <c r="AI66" s="1097"/>
      <c r="AJ66" s="1098"/>
      <c r="AK66" s="1090" t="s">
        <v>398</v>
      </c>
      <c r="AL66" s="1085"/>
      <c r="AM66" s="1085"/>
      <c r="AN66" s="1085"/>
      <c r="AO66" s="1086"/>
      <c r="AP66" s="1090" t="s">
        <v>399</v>
      </c>
      <c r="AQ66" s="1091"/>
      <c r="AR66" s="1091"/>
      <c r="AS66" s="1091"/>
      <c r="AT66" s="1092"/>
      <c r="AU66" s="1090" t="s">
        <v>410</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152</v>
      </c>
      <c r="R68" s="1071"/>
      <c r="S68" s="1071"/>
      <c r="T68" s="1071"/>
      <c r="U68" s="1071"/>
      <c r="V68" s="1071">
        <v>145</v>
      </c>
      <c r="W68" s="1071"/>
      <c r="X68" s="1071"/>
      <c r="Y68" s="1071"/>
      <c r="Z68" s="1071"/>
      <c r="AA68" s="1071">
        <v>7</v>
      </c>
      <c r="AB68" s="1071"/>
      <c r="AC68" s="1071"/>
      <c r="AD68" s="1071"/>
      <c r="AE68" s="1071"/>
      <c r="AF68" s="1071">
        <v>7</v>
      </c>
      <c r="AG68" s="1071"/>
      <c r="AH68" s="1071"/>
      <c r="AI68" s="1071"/>
      <c r="AJ68" s="1071"/>
      <c r="AK68" s="1071">
        <v>9</v>
      </c>
      <c r="AL68" s="1071"/>
      <c r="AM68" s="1071"/>
      <c r="AN68" s="1071"/>
      <c r="AO68" s="1071"/>
      <c r="AP68" s="1071" t="s">
        <v>501</v>
      </c>
      <c r="AQ68" s="1071"/>
      <c r="AR68" s="1071"/>
      <c r="AS68" s="1071"/>
      <c r="AT68" s="1071"/>
      <c r="AU68" s="1071" t="s">
        <v>501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5519</v>
      </c>
      <c r="R69" s="1060"/>
      <c r="S69" s="1060"/>
      <c r="T69" s="1060"/>
      <c r="U69" s="1060"/>
      <c r="V69" s="1060">
        <v>5128</v>
      </c>
      <c r="W69" s="1060"/>
      <c r="X69" s="1060"/>
      <c r="Y69" s="1060"/>
      <c r="Z69" s="1060"/>
      <c r="AA69" s="1060">
        <v>391</v>
      </c>
      <c r="AB69" s="1060"/>
      <c r="AC69" s="1060"/>
      <c r="AD69" s="1060"/>
      <c r="AE69" s="1060"/>
      <c r="AF69" s="1060">
        <v>391</v>
      </c>
      <c r="AG69" s="1060"/>
      <c r="AH69" s="1060"/>
      <c r="AI69" s="1060"/>
      <c r="AJ69" s="1060"/>
      <c r="AK69" s="1060">
        <v>6</v>
      </c>
      <c r="AL69" s="1060"/>
      <c r="AM69" s="1060"/>
      <c r="AN69" s="1060"/>
      <c r="AO69" s="1060"/>
      <c r="AP69" s="1060" t="s">
        <v>501</v>
      </c>
      <c r="AQ69" s="1060"/>
      <c r="AR69" s="1060"/>
      <c r="AS69" s="1060"/>
      <c r="AT69" s="1060"/>
      <c r="AU69" s="1060" t="s">
        <v>501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138</v>
      </c>
      <c r="R70" s="1060"/>
      <c r="S70" s="1060"/>
      <c r="T70" s="1060"/>
      <c r="U70" s="1060"/>
      <c r="V70" s="1060">
        <v>67</v>
      </c>
      <c r="W70" s="1060"/>
      <c r="X70" s="1060"/>
      <c r="Y70" s="1060"/>
      <c r="Z70" s="1060"/>
      <c r="AA70" s="1060">
        <v>71</v>
      </c>
      <c r="AB70" s="1060"/>
      <c r="AC70" s="1060"/>
      <c r="AD70" s="1060"/>
      <c r="AE70" s="1060"/>
      <c r="AF70" s="1060">
        <v>71</v>
      </c>
      <c r="AG70" s="1060"/>
      <c r="AH70" s="1060"/>
      <c r="AI70" s="1060"/>
      <c r="AJ70" s="1060"/>
      <c r="AK70" s="1060" t="s">
        <v>501</v>
      </c>
      <c r="AL70" s="1060"/>
      <c r="AM70" s="1060"/>
      <c r="AN70" s="1060"/>
      <c r="AO70" s="1060"/>
      <c r="AP70" s="1060" t="s">
        <v>501</v>
      </c>
      <c r="AQ70" s="1060"/>
      <c r="AR70" s="1060"/>
      <c r="AS70" s="1060"/>
      <c r="AT70" s="1060"/>
      <c r="AU70" s="1060" t="s">
        <v>501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2</v>
      </c>
      <c r="R71" s="1060"/>
      <c r="S71" s="1060"/>
      <c r="T71" s="1060"/>
      <c r="U71" s="1060"/>
      <c r="V71" s="1060">
        <v>1</v>
      </c>
      <c r="W71" s="1060"/>
      <c r="X71" s="1060"/>
      <c r="Y71" s="1060"/>
      <c r="Z71" s="1060"/>
      <c r="AA71" s="1060">
        <v>1</v>
      </c>
      <c r="AB71" s="1060"/>
      <c r="AC71" s="1060"/>
      <c r="AD71" s="1060"/>
      <c r="AE71" s="1060"/>
      <c r="AF71" s="1060">
        <v>1</v>
      </c>
      <c r="AG71" s="1060"/>
      <c r="AH71" s="1060"/>
      <c r="AI71" s="1060"/>
      <c r="AJ71" s="1060"/>
      <c r="AK71" s="1060" t="s">
        <v>501</v>
      </c>
      <c r="AL71" s="1060"/>
      <c r="AM71" s="1060"/>
      <c r="AN71" s="1060"/>
      <c r="AO71" s="1060"/>
      <c r="AP71" s="1060" t="s">
        <v>501</v>
      </c>
      <c r="AQ71" s="1060"/>
      <c r="AR71" s="1060"/>
      <c r="AS71" s="1060"/>
      <c r="AT71" s="1060"/>
      <c r="AU71" s="1060" t="s">
        <v>501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704</v>
      </c>
      <c r="R72" s="1060"/>
      <c r="S72" s="1060"/>
      <c r="T72" s="1060"/>
      <c r="U72" s="1060"/>
      <c r="V72" s="1060">
        <v>693</v>
      </c>
      <c r="W72" s="1060"/>
      <c r="X72" s="1060"/>
      <c r="Y72" s="1060"/>
      <c r="Z72" s="1060"/>
      <c r="AA72" s="1060">
        <v>11</v>
      </c>
      <c r="AB72" s="1060"/>
      <c r="AC72" s="1060"/>
      <c r="AD72" s="1060"/>
      <c r="AE72" s="1060"/>
      <c r="AF72" s="1060">
        <v>11</v>
      </c>
      <c r="AG72" s="1060"/>
      <c r="AH72" s="1060"/>
      <c r="AI72" s="1060"/>
      <c r="AJ72" s="1060"/>
      <c r="AK72" s="1060">
        <v>7</v>
      </c>
      <c r="AL72" s="1060"/>
      <c r="AM72" s="1060"/>
      <c r="AN72" s="1060"/>
      <c r="AO72" s="1060"/>
      <c r="AP72" s="1060" t="s">
        <v>501</v>
      </c>
      <c r="AQ72" s="1060"/>
      <c r="AR72" s="1060"/>
      <c r="AS72" s="1060"/>
      <c r="AT72" s="1060"/>
      <c r="AU72" s="1060" t="s">
        <v>501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132342</v>
      </c>
      <c r="R73" s="1060"/>
      <c r="S73" s="1060"/>
      <c r="T73" s="1060"/>
      <c r="U73" s="1060"/>
      <c r="V73" s="1060">
        <v>124645</v>
      </c>
      <c r="W73" s="1060"/>
      <c r="X73" s="1060"/>
      <c r="Y73" s="1060"/>
      <c r="Z73" s="1060"/>
      <c r="AA73" s="1060">
        <v>7697</v>
      </c>
      <c r="AB73" s="1060"/>
      <c r="AC73" s="1060"/>
      <c r="AD73" s="1060"/>
      <c r="AE73" s="1060"/>
      <c r="AF73" s="1060">
        <v>7697</v>
      </c>
      <c r="AG73" s="1060"/>
      <c r="AH73" s="1060"/>
      <c r="AI73" s="1060"/>
      <c r="AJ73" s="1060"/>
      <c r="AK73" s="1060" t="s">
        <v>501</v>
      </c>
      <c r="AL73" s="1060"/>
      <c r="AM73" s="1060"/>
      <c r="AN73" s="1060"/>
      <c r="AO73" s="1060"/>
      <c r="AP73" s="1060" t="s">
        <v>501</v>
      </c>
      <c r="AQ73" s="1060"/>
      <c r="AR73" s="1060"/>
      <c r="AS73" s="1060"/>
      <c r="AT73" s="1060"/>
      <c r="AU73" s="1060" t="s">
        <v>501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8178</v>
      </c>
      <c r="AG88" s="1048"/>
      <c r="AH88" s="1048"/>
      <c r="AI88" s="1048"/>
      <c r="AJ88" s="1048"/>
      <c r="AK88" s="1052"/>
      <c r="AL88" s="1052"/>
      <c r="AM88" s="1052"/>
      <c r="AN88" s="1052"/>
      <c r="AO88" s="1052"/>
      <c r="AP88" s="1048" t="s">
        <v>501</v>
      </c>
      <c r="AQ88" s="1048"/>
      <c r="AR88" s="1048"/>
      <c r="AS88" s="1048"/>
      <c r="AT88" s="1048"/>
      <c r="AU88" s="1048" t="s">
        <v>501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48</v>
      </c>
      <c r="CS102" s="1040"/>
      <c r="CT102" s="1040"/>
      <c r="CU102" s="1040"/>
      <c r="CV102" s="1041"/>
      <c r="CW102" s="1039">
        <v>1</v>
      </c>
      <c r="CX102" s="1040"/>
      <c r="CY102" s="1040"/>
      <c r="CZ102" s="1040"/>
      <c r="DA102" s="1041"/>
      <c r="DB102" s="1039">
        <v>274</v>
      </c>
      <c r="DC102" s="1040"/>
      <c r="DD102" s="1040"/>
      <c r="DE102" s="1040"/>
      <c r="DF102" s="1041"/>
      <c r="DG102" s="1039" t="s">
        <v>501</v>
      </c>
      <c r="DH102" s="1040"/>
      <c r="DI102" s="1040"/>
      <c r="DJ102" s="1040"/>
      <c r="DK102" s="1041"/>
      <c r="DL102" s="1039" t="s">
        <v>501</v>
      </c>
      <c r="DM102" s="1040"/>
      <c r="DN102" s="1040"/>
      <c r="DO102" s="1040"/>
      <c r="DP102" s="1041"/>
      <c r="DQ102" s="1039" t="s">
        <v>501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307</v>
      </c>
      <c r="AG109" s="983"/>
      <c r="AH109" s="983"/>
      <c r="AI109" s="983"/>
      <c r="AJ109" s="984"/>
      <c r="AK109" s="985" t="s">
        <v>306</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307</v>
      </c>
      <c r="BW109" s="983"/>
      <c r="BX109" s="983"/>
      <c r="BY109" s="983"/>
      <c r="BZ109" s="984"/>
      <c r="CA109" s="985" t="s">
        <v>306</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307</v>
      </c>
      <c r="DM109" s="983"/>
      <c r="DN109" s="983"/>
      <c r="DO109" s="983"/>
      <c r="DP109" s="984"/>
      <c r="DQ109" s="985" t="s">
        <v>306</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1689930</v>
      </c>
      <c r="AB110" s="976"/>
      <c r="AC110" s="976"/>
      <c r="AD110" s="976"/>
      <c r="AE110" s="977"/>
      <c r="AF110" s="978">
        <v>1680787</v>
      </c>
      <c r="AG110" s="976"/>
      <c r="AH110" s="976"/>
      <c r="AI110" s="976"/>
      <c r="AJ110" s="977"/>
      <c r="AK110" s="978">
        <v>1683441</v>
      </c>
      <c r="AL110" s="976"/>
      <c r="AM110" s="976"/>
      <c r="AN110" s="976"/>
      <c r="AO110" s="977"/>
      <c r="AP110" s="979">
        <v>35.9</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14226405</v>
      </c>
      <c r="BR110" s="923"/>
      <c r="BS110" s="923"/>
      <c r="BT110" s="923"/>
      <c r="BU110" s="923"/>
      <c r="BV110" s="923">
        <v>14564680</v>
      </c>
      <c r="BW110" s="923"/>
      <c r="BX110" s="923"/>
      <c r="BY110" s="923"/>
      <c r="BZ110" s="923"/>
      <c r="CA110" s="923">
        <v>14424714</v>
      </c>
      <c r="CB110" s="923"/>
      <c r="CC110" s="923"/>
      <c r="CD110" s="923"/>
      <c r="CE110" s="923"/>
      <c r="CF110" s="947">
        <v>307.8</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405</v>
      </c>
      <c r="DH110" s="923"/>
      <c r="DI110" s="923"/>
      <c r="DJ110" s="923"/>
      <c r="DK110" s="923"/>
      <c r="DL110" s="923" t="s">
        <v>405</v>
      </c>
      <c r="DM110" s="923"/>
      <c r="DN110" s="923"/>
      <c r="DO110" s="923"/>
      <c r="DP110" s="923"/>
      <c r="DQ110" s="923" t="s">
        <v>391</v>
      </c>
      <c r="DR110" s="923"/>
      <c r="DS110" s="923"/>
      <c r="DT110" s="923"/>
      <c r="DU110" s="923"/>
      <c r="DV110" s="924" t="s">
        <v>391</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405</v>
      </c>
      <c r="AB111" s="1004"/>
      <c r="AC111" s="1004"/>
      <c r="AD111" s="1004"/>
      <c r="AE111" s="1005"/>
      <c r="AF111" s="1006" t="s">
        <v>405</v>
      </c>
      <c r="AG111" s="1004"/>
      <c r="AH111" s="1004"/>
      <c r="AI111" s="1004"/>
      <c r="AJ111" s="1005"/>
      <c r="AK111" s="1006" t="s">
        <v>405</v>
      </c>
      <c r="AL111" s="1004"/>
      <c r="AM111" s="1004"/>
      <c r="AN111" s="1004"/>
      <c r="AO111" s="1005"/>
      <c r="AP111" s="1007" t="s">
        <v>405</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405</v>
      </c>
      <c r="BR111" s="895"/>
      <c r="BS111" s="895"/>
      <c r="BT111" s="895"/>
      <c r="BU111" s="895"/>
      <c r="BV111" s="895" t="s">
        <v>405</v>
      </c>
      <c r="BW111" s="895"/>
      <c r="BX111" s="895"/>
      <c r="BY111" s="895"/>
      <c r="BZ111" s="895"/>
      <c r="CA111" s="895" t="s">
        <v>405</v>
      </c>
      <c r="CB111" s="895"/>
      <c r="CC111" s="895"/>
      <c r="CD111" s="895"/>
      <c r="CE111" s="895"/>
      <c r="CF111" s="956" t="s">
        <v>405</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391</v>
      </c>
      <c r="DH111" s="895"/>
      <c r="DI111" s="895"/>
      <c r="DJ111" s="895"/>
      <c r="DK111" s="895"/>
      <c r="DL111" s="895" t="s">
        <v>391</v>
      </c>
      <c r="DM111" s="895"/>
      <c r="DN111" s="895"/>
      <c r="DO111" s="895"/>
      <c r="DP111" s="895"/>
      <c r="DQ111" s="895" t="s">
        <v>405</v>
      </c>
      <c r="DR111" s="895"/>
      <c r="DS111" s="895"/>
      <c r="DT111" s="895"/>
      <c r="DU111" s="895"/>
      <c r="DV111" s="872" t="s">
        <v>405</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391</v>
      </c>
      <c r="AG112" s="858"/>
      <c r="AH112" s="858"/>
      <c r="AI112" s="858"/>
      <c r="AJ112" s="859"/>
      <c r="AK112" s="860" t="s">
        <v>405</v>
      </c>
      <c r="AL112" s="858"/>
      <c r="AM112" s="858"/>
      <c r="AN112" s="858"/>
      <c r="AO112" s="859"/>
      <c r="AP112" s="905" t="s">
        <v>405</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1352250</v>
      </c>
      <c r="BR112" s="895"/>
      <c r="BS112" s="895"/>
      <c r="BT112" s="895"/>
      <c r="BU112" s="895"/>
      <c r="BV112" s="895">
        <v>1364500</v>
      </c>
      <c r="BW112" s="895"/>
      <c r="BX112" s="895"/>
      <c r="BY112" s="895"/>
      <c r="BZ112" s="895"/>
      <c r="CA112" s="895">
        <v>1274158</v>
      </c>
      <c r="CB112" s="895"/>
      <c r="CC112" s="895"/>
      <c r="CD112" s="895"/>
      <c r="CE112" s="895"/>
      <c r="CF112" s="956">
        <v>27.2</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405</v>
      </c>
      <c r="DH112" s="895"/>
      <c r="DI112" s="895"/>
      <c r="DJ112" s="895"/>
      <c r="DK112" s="895"/>
      <c r="DL112" s="895" t="s">
        <v>405</v>
      </c>
      <c r="DM112" s="895"/>
      <c r="DN112" s="895"/>
      <c r="DO112" s="895"/>
      <c r="DP112" s="895"/>
      <c r="DQ112" s="895" t="s">
        <v>391</v>
      </c>
      <c r="DR112" s="895"/>
      <c r="DS112" s="895"/>
      <c r="DT112" s="895"/>
      <c r="DU112" s="895"/>
      <c r="DV112" s="872" t="s">
        <v>405</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153100</v>
      </c>
      <c r="AB113" s="1004"/>
      <c r="AC113" s="1004"/>
      <c r="AD113" s="1004"/>
      <c r="AE113" s="1005"/>
      <c r="AF113" s="1006">
        <v>158217</v>
      </c>
      <c r="AG113" s="1004"/>
      <c r="AH113" s="1004"/>
      <c r="AI113" s="1004"/>
      <c r="AJ113" s="1005"/>
      <c r="AK113" s="1006">
        <v>164474</v>
      </c>
      <c r="AL113" s="1004"/>
      <c r="AM113" s="1004"/>
      <c r="AN113" s="1004"/>
      <c r="AO113" s="1005"/>
      <c r="AP113" s="1007">
        <v>3.5</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t="s">
        <v>405</v>
      </c>
      <c r="BR113" s="895"/>
      <c r="BS113" s="895"/>
      <c r="BT113" s="895"/>
      <c r="BU113" s="895"/>
      <c r="BV113" s="895" t="s">
        <v>432</v>
      </c>
      <c r="BW113" s="895"/>
      <c r="BX113" s="895"/>
      <c r="BY113" s="895"/>
      <c r="BZ113" s="895"/>
      <c r="CA113" s="895" t="s">
        <v>405</v>
      </c>
      <c r="CB113" s="895"/>
      <c r="CC113" s="895"/>
      <c r="CD113" s="895"/>
      <c r="CE113" s="895"/>
      <c r="CF113" s="956" t="s">
        <v>405</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405</v>
      </c>
      <c r="DH113" s="858"/>
      <c r="DI113" s="858"/>
      <c r="DJ113" s="858"/>
      <c r="DK113" s="859"/>
      <c r="DL113" s="860" t="s">
        <v>391</v>
      </c>
      <c r="DM113" s="858"/>
      <c r="DN113" s="858"/>
      <c r="DO113" s="858"/>
      <c r="DP113" s="859"/>
      <c r="DQ113" s="860" t="s">
        <v>391</v>
      </c>
      <c r="DR113" s="858"/>
      <c r="DS113" s="858"/>
      <c r="DT113" s="858"/>
      <c r="DU113" s="859"/>
      <c r="DV113" s="905" t="s">
        <v>391</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405</v>
      </c>
      <c r="AB114" s="858"/>
      <c r="AC114" s="858"/>
      <c r="AD114" s="858"/>
      <c r="AE114" s="859"/>
      <c r="AF114" s="860" t="s">
        <v>405</v>
      </c>
      <c r="AG114" s="858"/>
      <c r="AH114" s="858"/>
      <c r="AI114" s="858"/>
      <c r="AJ114" s="859"/>
      <c r="AK114" s="860" t="s">
        <v>405</v>
      </c>
      <c r="AL114" s="858"/>
      <c r="AM114" s="858"/>
      <c r="AN114" s="858"/>
      <c r="AO114" s="859"/>
      <c r="AP114" s="905" t="s">
        <v>432</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1176146</v>
      </c>
      <c r="BR114" s="895"/>
      <c r="BS114" s="895"/>
      <c r="BT114" s="895"/>
      <c r="BU114" s="895"/>
      <c r="BV114" s="895">
        <v>1142269</v>
      </c>
      <c r="BW114" s="895"/>
      <c r="BX114" s="895"/>
      <c r="BY114" s="895"/>
      <c r="BZ114" s="895"/>
      <c r="CA114" s="895">
        <v>1151498</v>
      </c>
      <c r="CB114" s="895"/>
      <c r="CC114" s="895"/>
      <c r="CD114" s="895"/>
      <c r="CE114" s="895"/>
      <c r="CF114" s="956">
        <v>24.6</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391</v>
      </c>
      <c r="DM114" s="858"/>
      <c r="DN114" s="858"/>
      <c r="DO114" s="858"/>
      <c r="DP114" s="859"/>
      <c r="DQ114" s="860" t="s">
        <v>432</v>
      </c>
      <c r="DR114" s="858"/>
      <c r="DS114" s="858"/>
      <c r="DT114" s="858"/>
      <c r="DU114" s="859"/>
      <c r="DV114" s="905" t="s">
        <v>432</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405</v>
      </c>
      <c r="AB115" s="1004"/>
      <c r="AC115" s="1004"/>
      <c r="AD115" s="1004"/>
      <c r="AE115" s="1005"/>
      <c r="AF115" s="1006" t="s">
        <v>391</v>
      </c>
      <c r="AG115" s="1004"/>
      <c r="AH115" s="1004"/>
      <c r="AI115" s="1004"/>
      <c r="AJ115" s="1005"/>
      <c r="AK115" s="1006" t="s">
        <v>391</v>
      </c>
      <c r="AL115" s="1004"/>
      <c r="AM115" s="1004"/>
      <c r="AN115" s="1004"/>
      <c r="AO115" s="1005"/>
      <c r="AP115" s="1007" t="s">
        <v>405</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405</v>
      </c>
      <c r="BR115" s="895"/>
      <c r="BS115" s="895"/>
      <c r="BT115" s="895"/>
      <c r="BU115" s="895"/>
      <c r="BV115" s="895" t="s">
        <v>405</v>
      </c>
      <c r="BW115" s="895"/>
      <c r="BX115" s="895"/>
      <c r="BY115" s="895"/>
      <c r="BZ115" s="895"/>
      <c r="CA115" s="895" t="s">
        <v>432</v>
      </c>
      <c r="CB115" s="895"/>
      <c r="CC115" s="895"/>
      <c r="CD115" s="895"/>
      <c r="CE115" s="895"/>
      <c r="CF115" s="956" t="s">
        <v>432</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405</v>
      </c>
      <c r="DH115" s="858"/>
      <c r="DI115" s="858"/>
      <c r="DJ115" s="858"/>
      <c r="DK115" s="859"/>
      <c r="DL115" s="860" t="s">
        <v>405</v>
      </c>
      <c r="DM115" s="858"/>
      <c r="DN115" s="858"/>
      <c r="DO115" s="858"/>
      <c r="DP115" s="859"/>
      <c r="DQ115" s="860" t="s">
        <v>391</v>
      </c>
      <c r="DR115" s="858"/>
      <c r="DS115" s="858"/>
      <c r="DT115" s="858"/>
      <c r="DU115" s="859"/>
      <c r="DV115" s="905" t="s">
        <v>405</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405</v>
      </c>
      <c r="AB116" s="858"/>
      <c r="AC116" s="858"/>
      <c r="AD116" s="858"/>
      <c r="AE116" s="859"/>
      <c r="AF116" s="860" t="s">
        <v>405</v>
      </c>
      <c r="AG116" s="858"/>
      <c r="AH116" s="858"/>
      <c r="AI116" s="858"/>
      <c r="AJ116" s="859"/>
      <c r="AK116" s="860" t="s">
        <v>405</v>
      </c>
      <c r="AL116" s="858"/>
      <c r="AM116" s="858"/>
      <c r="AN116" s="858"/>
      <c r="AO116" s="859"/>
      <c r="AP116" s="905" t="s">
        <v>391</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391</v>
      </c>
      <c r="BW116" s="895"/>
      <c r="BX116" s="895"/>
      <c r="BY116" s="895"/>
      <c r="BZ116" s="895"/>
      <c r="CA116" s="895" t="s">
        <v>405</v>
      </c>
      <c r="CB116" s="895"/>
      <c r="CC116" s="895"/>
      <c r="CD116" s="895"/>
      <c r="CE116" s="895"/>
      <c r="CF116" s="956" t="s">
        <v>405</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405</v>
      </c>
      <c r="DH116" s="858"/>
      <c r="DI116" s="858"/>
      <c r="DJ116" s="858"/>
      <c r="DK116" s="859"/>
      <c r="DL116" s="860" t="s">
        <v>139</v>
      </c>
      <c r="DM116" s="858"/>
      <c r="DN116" s="858"/>
      <c r="DO116" s="858"/>
      <c r="DP116" s="859"/>
      <c r="DQ116" s="860" t="s">
        <v>405</v>
      </c>
      <c r="DR116" s="858"/>
      <c r="DS116" s="858"/>
      <c r="DT116" s="858"/>
      <c r="DU116" s="859"/>
      <c r="DV116" s="905" t="s">
        <v>432</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1843030</v>
      </c>
      <c r="AB117" s="990"/>
      <c r="AC117" s="990"/>
      <c r="AD117" s="990"/>
      <c r="AE117" s="991"/>
      <c r="AF117" s="992">
        <v>1839004</v>
      </c>
      <c r="AG117" s="990"/>
      <c r="AH117" s="990"/>
      <c r="AI117" s="990"/>
      <c r="AJ117" s="991"/>
      <c r="AK117" s="992">
        <v>1847915</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139</v>
      </c>
      <c r="BR117" s="895"/>
      <c r="BS117" s="895"/>
      <c r="BT117" s="895"/>
      <c r="BU117" s="895"/>
      <c r="BV117" s="895" t="s">
        <v>405</v>
      </c>
      <c r="BW117" s="895"/>
      <c r="BX117" s="895"/>
      <c r="BY117" s="895"/>
      <c r="BZ117" s="895"/>
      <c r="CA117" s="895" t="s">
        <v>391</v>
      </c>
      <c r="CB117" s="895"/>
      <c r="CC117" s="895"/>
      <c r="CD117" s="895"/>
      <c r="CE117" s="895"/>
      <c r="CF117" s="956" t="s">
        <v>432</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405</v>
      </c>
      <c r="DH117" s="858"/>
      <c r="DI117" s="858"/>
      <c r="DJ117" s="858"/>
      <c r="DK117" s="859"/>
      <c r="DL117" s="860" t="s">
        <v>432</v>
      </c>
      <c r="DM117" s="858"/>
      <c r="DN117" s="858"/>
      <c r="DO117" s="858"/>
      <c r="DP117" s="859"/>
      <c r="DQ117" s="860" t="s">
        <v>405</v>
      </c>
      <c r="DR117" s="858"/>
      <c r="DS117" s="858"/>
      <c r="DT117" s="858"/>
      <c r="DU117" s="859"/>
      <c r="DV117" s="905" t="s">
        <v>405</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307</v>
      </c>
      <c r="AG118" s="983"/>
      <c r="AH118" s="983"/>
      <c r="AI118" s="983"/>
      <c r="AJ118" s="984"/>
      <c r="AK118" s="985" t="s">
        <v>306</v>
      </c>
      <c r="AL118" s="983"/>
      <c r="AM118" s="983"/>
      <c r="AN118" s="983"/>
      <c r="AO118" s="984"/>
      <c r="AP118" s="986" t="s">
        <v>421</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139</v>
      </c>
      <c r="BR118" s="926"/>
      <c r="BS118" s="926"/>
      <c r="BT118" s="926"/>
      <c r="BU118" s="926"/>
      <c r="BV118" s="926" t="s">
        <v>139</v>
      </c>
      <c r="BW118" s="926"/>
      <c r="BX118" s="926"/>
      <c r="BY118" s="926"/>
      <c r="BZ118" s="926"/>
      <c r="CA118" s="926" t="s">
        <v>139</v>
      </c>
      <c r="CB118" s="926"/>
      <c r="CC118" s="926"/>
      <c r="CD118" s="926"/>
      <c r="CE118" s="926"/>
      <c r="CF118" s="956" t="s">
        <v>139</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139</v>
      </c>
      <c r="DH118" s="858"/>
      <c r="DI118" s="858"/>
      <c r="DJ118" s="858"/>
      <c r="DK118" s="859"/>
      <c r="DL118" s="860" t="s">
        <v>405</v>
      </c>
      <c r="DM118" s="858"/>
      <c r="DN118" s="858"/>
      <c r="DO118" s="858"/>
      <c r="DP118" s="859"/>
      <c r="DQ118" s="860" t="s">
        <v>405</v>
      </c>
      <c r="DR118" s="858"/>
      <c r="DS118" s="858"/>
      <c r="DT118" s="858"/>
      <c r="DU118" s="859"/>
      <c r="DV118" s="905" t="s">
        <v>405</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139</v>
      </c>
      <c r="AB119" s="976"/>
      <c r="AC119" s="976"/>
      <c r="AD119" s="976"/>
      <c r="AE119" s="977"/>
      <c r="AF119" s="978" t="s">
        <v>139</v>
      </c>
      <c r="AG119" s="976"/>
      <c r="AH119" s="976"/>
      <c r="AI119" s="976"/>
      <c r="AJ119" s="977"/>
      <c r="AK119" s="978" t="s">
        <v>391</v>
      </c>
      <c r="AL119" s="976"/>
      <c r="AM119" s="976"/>
      <c r="AN119" s="976"/>
      <c r="AO119" s="977"/>
      <c r="AP119" s="979" t="s">
        <v>139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452</v>
      </c>
      <c r="BP119" s="959"/>
      <c r="BQ119" s="963">
        <v>16754801</v>
      </c>
      <c r="BR119" s="926"/>
      <c r="BS119" s="926"/>
      <c r="BT119" s="926"/>
      <c r="BU119" s="926"/>
      <c r="BV119" s="926">
        <v>17071449</v>
      </c>
      <c r="BW119" s="926"/>
      <c r="BX119" s="926"/>
      <c r="BY119" s="926"/>
      <c r="BZ119" s="926"/>
      <c r="CA119" s="926">
        <v>16850370</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139</v>
      </c>
      <c r="DH119" s="841"/>
      <c r="DI119" s="841"/>
      <c r="DJ119" s="841"/>
      <c r="DK119" s="842"/>
      <c r="DL119" s="843" t="s">
        <v>391</v>
      </c>
      <c r="DM119" s="841"/>
      <c r="DN119" s="841"/>
      <c r="DO119" s="841"/>
      <c r="DP119" s="842"/>
      <c r="DQ119" s="843" t="s">
        <v>391</v>
      </c>
      <c r="DR119" s="841"/>
      <c r="DS119" s="841"/>
      <c r="DT119" s="841"/>
      <c r="DU119" s="842"/>
      <c r="DV119" s="929" t="s">
        <v>391</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391</v>
      </c>
      <c r="AB120" s="858"/>
      <c r="AC120" s="858"/>
      <c r="AD120" s="858"/>
      <c r="AE120" s="859"/>
      <c r="AF120" s="860" t="s">
        <v>391</v>
      </c>
      <c r="AG120" s="858"/>
      <c r="AH120" s="858"/>
      <c r="AI120" s="858"/>
      <c r="AJ120" s="859"/>
      <c r="AK120" s="860" t="s">
        <v>391</v>
      </c>
      <c r="AL120" s="858"/>
      <c r="AM120" s="858"/>
      <c r="AN120" s="858"/>
      <c r="AO120" s="859"/>
      <c r="AP120" s="905" t="s">
        <v>391</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12156328</v>
      </c>
      <c r="BR120" s="923"/>
      <c r="BS120" s="923"/>
      <c r="BT120" s="923"/>
      <c r="BU120" s="923"/>
      <c r="BV120" s="923">
        <v>11572803</v>
      </c>
      <c r="BW120" s="923"/>
      <c r="BX120" s="923"/>
      <c r="BY120" s="923"/>
      <c r="BZ120" s="923"/>
      <c r="CA120" s="923">
        <v>10609561</v>
      </c>
      <c r="CB120" s="923"/>
      <c r="CC120" s="923"/>
      <c r="CD120" s="923"/>
      <c r="CE120" s="923"/>
      <c r="CF120" s="947">
        <v>226.4</v>
      </c>
      <c r="CG120" s="948"/>
      <c r="CH120" s="948"/>
      <c r="CI120" s="948"/>
      <c r="CJ120" s="948"/>
      <c r="CK120" s="949" t="s">
        <v>456</v>
      </c>
      <c r="CL120" s="933"/>
      <c r="CM120" s="933"/>
      <c r="CN120" s="933"/>
      <c r="CO120" s="934"/>
      <c r="CP120" s="953" t="s">
        <v>457</v>
      </c>
      <c r="CQ120" s="954"/>
      <c r="CR120" s="954"/>
      <c r="CS120" s="954"/>
      <c r="CT120" s="954"/>
      <c r="CU120" s="954"/>
      <c r="CV120" s="954"/>
      <c r="CW120" s="954"/>
      <c r="CX120" s="954"/>
      <c r="CY120" s="954"/>
      <c r="CZ120" s="954"/>
      <c r="DA120" s="954"/>
      <c r="DB120" s="954"/>
      <c r="DC120" s="954"/>
      <c r="DD120" s="954"/>
      <c r="DE120" s="954"/>
      <c r="DF120" s="955"/>
      <c r="DG120" s="942">
        <v>633659</v>
      </c>
      <c r="DH120" s="923"/>
      <c r="DI120" s="923"/>
      <c r="DJ120" s="923"/>
      <c r="DK120" s="923"/>
      <c r="DL120" s="923">
        <v>577300</v>
      </c>
      <c r="DM120" s="923"/>
      <c r="DN120" s="923"/>
      <c r="DO120" s="923"/>
      <c r="DP120" s="923"/>
      <c r="DQ120" s="923">
        <v>518731</v>
      </c>
      <c r="DR120" s="923"/>
      <c r="DS120" s="923"/>
      <c r="DT120" s="923"/>
      <c r="DU120" s="923"/>
      <c r="DV120" s="924">
        <v>11.1</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139</v>
      </c>
      <c r="AB121" s="858"/>
      <c r="AC121" s="858"/>
      <c r="AD121" s="858"/>
      <c r="AE121" s="859"/>
      <c r="AF121" s="860" t="s">
        <v>391</v>
      </c>
      <c r="AG121" s="858"/>
      <c r="AH121" s="858"/>
      <c r="AI121" s="858"/>
      <c r="AJ121" s="859"/>
      <c r="AK121" s="860" t="s">
        <v>391</v>
      </c>
      <c r="AL121" s="858"/>
      <c r="AM121" s="858"/>
      <c r="AN121" s="858"/>
      <c r="AO121" s="859"/>
      <c r="AP121" s="905" t="s">
        <v>139</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244256</v>
      </c>
      <c r="BR121" s="895"/>
      <c r="BS121" s="895"/>
      <c r="BT121" s="895"/>
      <c r="BU121" s="895"/>
      <c r="BV121" s="895">
        <v>166423</v>
      </c>
      <c r="BW121" s="895"/>
      <c r="BX121" s="895"/>
      <c r="BY121" s="895"/>
      <c r="BZ121" s="895"/>
      <c r="CA121" s="895">
        <v>113249</v>
      </c>
      <c r="CB121" s="895"/>
      <c r="CC121" s="895"/>
      <c r="CD121" s="895"/>
      <c r="CE121" s="895"/>
      <c r="CF121" s="956">
        <v>2.4</v>
      </c>
      <c r="CG121" s="957"/>
      <c r="CH121" s="957"/>
      <c r="CI121" s="957"/>
      <c r="CJ121" s="957"/>
      <c r="CK121" s="950"/>
      <c r="CL121" s="936"/>
      <c r="CM121" s="936"/>
      <c r="CN121" s="936"/>
      <c r="CO121" s="937"/>
      <c r="CP121" s="916" t="s">
        <v>460</v>
      </c>
      <c r="CQ121" s="917"/>
      <c r="CR121" s="917"/>
      <c r="CS121" s="917"/>
      <c r="CT121" s="917"/>
      <c r="CU121" s="917"/>
      <c r="CV121" s="917"/>
      <c r="CW121" s="917"/>
      <c r="CX121" s="917"/>
      <c r="CY121" s="917"/>
      <c r="CZ121" s="917"/>
      <c r="DA121" s="917"/>
      <c r="DB121" s="917"/>
      <c r="DC121" s="917"/>
      <c r="DD121" s="917"/>
      <c r="DE121" s="917"/>
      <c r="DF121" s="918"/>
      <c r="DG121" s="894">
        <v>384078</v>
      </c>
      <c r="DH121" s="895"/>
      <c r="DI121" s="895"/>
      <c r="DJ121" s="895"/>
      <c r="DK121" s="895"/>
      <c r="DL121" s="895">
        <v>432968</v>
      </c>
      <c r="DM121" s="895"/>
      <c r="DN121" s="895"/>
      <c r="DO121" s="895"/>
      <c r="DP121" s="895"/>
      <c r="DQ121" s="895">
        <v>441996</v>
      </c>
      <c r="DR121" s="895"/>
      <c r="DS121" s="895"/>
      <c r="DT121" s="895"/>
      <c r="DU121" s="895"/>
      <c r="DV121" s="872">
        <v>9.4</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391</v>
      </c>
      <c r="AB122" s="858"/>
      <c r="AC122" s="858"/>
      <c r="AD122" s="858"/>
      <c r="AE122" s="859"/>
      <c r="AF122" s="860" t="s">
        <v>139</v>
      </c>
      <c r="AG122" s="858"/>
      <c r="AH122" s="858"/>
      <c r="AI122" s="858"/>
      <c r="AJ122" s="859"/>
      <c r="AK122" s="860" t="s">
        <v>139</v>
      </c>
      <c r="AL122" s="858"/>
      <c r="AM122" s="858"/>
      <c r="AN122" s="858"/>
      <c r="AO122" s="859"/>
      <c r="AP122" s="905" t="s">
        <v>391</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11681301</v>
      </c>
      <c r="BR122" s="926"/>
      <c r="BS122" s="926"/>
      <c r="BT122" s="926"/>
      <c r="BU122" s="926"/>
      <c r="BV122" s="926">
        <v>12433935</v>
      </c>
      <c r="BW122" s="926"/>
      <c r="BX122" s="926"/>
      <c r="BY122" s="926"/>
      <c r="BZ122" s="926"/>
      <c r="CA122" s="926">
        <v>12135785</v>
      </c>
      <c r="CB122" s="926"/>
      <c r="CC122" s="926"/>
      <c r="CD122" s="926"/>
      <c r="CE122" s="926"/>
      <c r="CF122" s="927">
        <v>259</v>
      </c>
      <c r="CG122" s="928"/>
      <c r="CH122" s="928"/>
      <c r="CI122" s="928"/>
      <c r="CJ122" s="928"/>
      <c r="CK122" s="950"/>
      <c r="CL122" s="936"/>
      <c r="CM122" s="936"/>
      <c r="CN122" s="936"/>
      <c r="CO122" s="937"/>
      <c r="CP122" s="916" t="s">
        <v>462</v>
      </c>
      <c r="CQ122" s="917"/>
      <c r="CR122" s="917"/>
      <c r="CS122" s="917"/>
      <c r="CT122" s="917"/>
      <c r="CU122" s="917"/>
      <c r="CV122" s="917"/>
      <c r="CW122" s="917"/>
      <c r="CX122" s="917"/>
      <c r="CY122" s="917"/>
      <c r="CZ122" s="917"/>
      <c r="DA122" s="917"/>
      <c r="DB122" s="917"/>
      <c r="DC122" s="917"/>
      <c r="DD122" s="917"/>
      <c r="DE122" s="917"/>
      <c r="DF122" s="918"/>
      <c r="DG122" s="894">
        <v>316001</v>
      </c>
      <c r="DH122" s="895"/>
      <c r="DI122" s="895"/>
      <c r="DJ122" s="895"/>
      <c r="DK122" s="895"/>
      <c r="DL122" s="895">
        <v>299342</v>
      </c>
      <c r="DM122" s="895"/>
      <c r="DN122" s="895"/>
      <c r="DO122" s="895"/>
      <c r="DP122" s="895"/>
      <c r="DQ122" s="895">
        <v>218956</v>
      </c>
      <c r="DR122" s="895"/>
      <c r="DS122" s="895"/>
      <c r="DT122" s="895"/>
      <c r="DU122" s="895"/>
      <c r="DV122" s="872">
        <v>4.7</v>
      </c>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432</v>
      </c>
      <c r="AB123" s="858"/>
      <c r="AC123" s="858"/>
      <c r="AD123" s="858"/>
      <c r="AE123" s="859"/>
      <c r="AF123" s="860" t="s">
        <v>432</v>
      </c>
      <c r="AG123" s="858"/>
      <c r="AH123" s="858"/>
      <c r="AI123" s="858"/>
      <c r="AJ123" s="859"/>
      <c r="AK123" s="860" t="s">
        <v>391</v>
      </c>
      <c r="AL123" s="858"/>
      <c r="AM123" s="858"/>
      <c r="AN123" s="858"/>
      <c r="AO123" s="859"/>
      <c r="AP123" s="905" t="s">
        <v>432</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463</v>
      </c>
      <c r="BP123" s="959"/>
      <c r="BQ123" s="913">
        <v>24081885</v>
      </c>
      <c r="BR123" s="914"/>
      <c r="BS123" s="914"/>
      <c r="BT123" s="914"/>
      <c r="BU123" s="914"/>
      <c r="BV123" s="914">
        <v>24173161</v>
      </c>
      <c r="BW123" s="914"/>
      <c r="BX123" s="914"/>
      <c r="BY123" s="914"/>
      <c r="BZ123" s="914"/>
      <c r="CA123" s="914">
        <v>22858595</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391</v>
      </c>
      <c r="DH123" s="858"/>
      <c r="DI123" s="858"/>
      <c r="DJ123" s="858"/>
      <c r="DK123" s="859"/>
      <c r="DL123" s="860">
        <v>38755</v>
      </c>
      <c r="DM123" s="858"/>
      <c r="DN123" s="858"/>
      <c r="DO123" s="858"/>
      <c r="DP123" s="859"/>
      <c r="DQ123" s="860">
        <v>72975</v>
      </c>
      <c r="DR123" s="858"/>
      <c r="DS123" s="858"/>
      <c r="DT123" s="858"/>
      <c r="DU123" s="859"/>
      <c r="DV123" s="905">
        <v>1.6</v>
      </c>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391</v>
      </c>
      <c r="AB124" s="858"/>
      <c r="AC124" s="858"/>
      <c r="AD124" s="858"/>
      <c r="AE124" s="859"/>
      <c r="AF124" s="860" t="s">
        <v>391</v>
      </c>
      <c r="AG124" s="858"/>
      <c r="AH124" s="858"/>
      <c r="AI124" s="858"/>
      <c r="AJ124" s="859"/>
      <c r="AK124" s="860" t="s">
        <v>391</v>
      </c>
      <c r="AL124" s="858"/>
      <c r="AM124" s="858"/>
      <c r="AN124" s="858"/>
      <c r="AO124" s="859"/>
      <c r="AP124" s="905" t="s">
        <v>391</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391</v>
      </c>
      <c r="BR124" s="912"/>
      <c r="BS124" s="912"/>
      <c r="BT124" s="912"/>
      <c r="BU124" s="912"/>
      <c r="BV124" s="912" t="s">
        <v>391</v>
      </c>
      <c r="BW124" s="912"/>
      <c r="BX124" s="912"/>
      <c r="BY124" s="912"/>
      <c r="BZ124" s="912"/>
      <c r="CA124" s="912" t="s">
        <v>139</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v>18512</v>
      </c>
      <c r="DH124" s="841"/>
      <c r="DI124" s="841"/>
      <c r="DJ124" s="841"/>
      <c r="DK124" s="842"/>
      <c r="DL124" s="843">
        <v>16135</v>
      </c>
      <c r="DM124" s="841"/>
      <c r="DN124" s="841"/>
      <c r="DO124" s="841"/>
      <c r="DP124" s="842"/>
      <c r="DQ124" s="843">
        <v>21500</v>
      </c>
      <c r="DR124" s="841"/>
      <c r="DS124" s="841"/>
      <c r="DT124" s="841"/>
      <c r="DU124" s="842"/>
      <c r="DV124" s="929">
        <v>0.5</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391</v>
      </c>
      <c r="AB125" s="858"/>
      <c r="AC125" s="858"/>
      <c r="AD125" s="858"/>
      <c r="AE125" s="859"/>
      <c r="AF125" s="860" t="s">
        <v>391</v>
      </c>
      <c r="AG125" s="858"/>
      <c r="AH125" s="858"/>
      <c r="AI125" s="858"/>
      <c r="AJ125" s="859"/>
      <c r="AK125" s="860" t="s">
        <v>391</v>
      </c>
      <c r="AL125" s="858"/>
      <c r="AM125" s="858"/>
      <c r="AN125" s="858"/>
      <c r="AO125" s="859"/>
      <c r="AP125" s="905" t="s">
        <v>391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139</v>
      </c>
      <c r="DH125" s="923"/>
      <c r="DI125" s="923"/>
      <c r="DJ125" s="923"/>
      <c r="DK125" s="923"/>
      <c r="DL125" s="923" t="s">
        <v>139</v>
      </c>
      <c r="DM125" s="923"/>
      <c r="DN125" s="923"/>
      <c r="DO125" s="923"/>
      <c r="DP125" s="923"/>
      <c r="DQ125" s="923" t="s">
        <v>391</v>
      </c>
      <c r="DR125" s="923"/>
      <c r="DS125" s="923"/>
      <c r="DT125" s="923"/>
      <c r="DU125" s="923"/>
      <c r="DV125" s="924" t="s">
        <v>139</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391</v>
      </c>
      <c r="AB126" s="858"/>
      <c r="AC126" s="858"/>
      <c r="AD126" s="858"/>
      <c r="AE126" s="859"/>
      <c r="AF126" s="860" t="s">
        <v>391</v>
      </c>
      <c r="AG126" s="858"/>
      <c r="AH126" s="858"/>
      <c r="AI126" s="858"/>
      <c r="AJ126" s="859"/>
      <c r="AK126" s="860" t="s">
        <v>391</v>
      </c>
      <c r="AL126" s="858"/>
      <c r="AM126" s="858"/>
      <c r="AN126" s="858"/>
      <c r="AO126" s="859"/>
      <c r="AP126" s="905" t="s">
        <v>391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391</v>
      </c>
      <c r="DH126" s="895"/>
      <c r="DI126" s="895"/>
      <c r="DJ126" s="895"/>
      <c r="DK126" s="895"/>
      <c r="DL126" s="895" t="s">
        <v>391</v>
      </c>
      <c r="DM126" s="895"/>
      <c r="DN126" s="895"/>
      <c r="DO126" s="895"/>
      <c r="DP126" s="895"/>
      <c r="DQ126" s="895" t="s">
        <v>391</v>
      </c>
      <c r="DR126" s="895"/>
      <c r="DS126" s="895"/>
      <c r="DT126" s="895"/>
      <c r="DU126" s="895"/>
      <c r="DV126" s="872" t="s">
        <v>391</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391</v>
      </c>
      <c r="AB127" s="858"/>
      <c r="AC127" s="858"/>
      <c r="AD127" s="858"/>
      <c r="AE127" s="859"/>
      <c r="AF127" s="860" t="s">
        <v>391</v>
      </c>
      <c r="AG127" s="858"/>
      <c r="AH127" s="858"/>
      <c r="AI127" s="858"/>
      <c r="AJ127" s="859"/>
      <c r="AK127" s="860" t="s">
        <v>139</v>
      </c>
      <c r="AL127" s="858"/>
      <c r="AM127" s="858"/>
      <c r="AN127" s="858"/>
      <c r="AO127" s="859"/>
      <c r="AP127" s="905" t="s">
        <v>391</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391</v>
      </c>
      <c r="DH127" s="895"/>
      <c r="DI127" s="895"/>
      <c r="DJ127" s="895"/>
      <c r="DK127" s="895"/>
      <c r="DL127" s="895" t="s">
        <v>391</v>
      </c>
      <c r="DM127" s="895"/>
      <c r="DN127" s="895"/>
      <c r="DO127" s="895"/>
      <c r="DP127" s="895"/>
      <c r="DQ127" s="895" t="s">
        <v>391</v>
      </c>
      <c r="DR127" s="895"/>
      <c r="DS127" s="895"/>
      <c r="DT127" s="895"/>
      <c r="DU127" s="895"/>
      <c r="DV127" s="872" t="s">
        <v>139</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54666</v>
      </c>
      <c r="AB128" s="879"/>
      <c r="AC128" s="879"/>
      <c r="AD128" s="879"/>
      <c r="AE128" s="880"/>
      <c r="AF128" s="881">
        <v>54666</v>
      </c>
      <c r="AG128" s="879"/>
      <c r="AH128" s="879"/>
      <c r="AI128" s="879"/>
      <c r="AJ128" s="880"/>
      <c r="AK128" s="881">
        <v>54666</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391</v>
      </c>
      <c r="BG128" s="865"/>
      <c r="BH128" s="865"/>
      <c r="BI128" s="865"/>
      <c r="BJ128" s="865"/>
      <c r="BK128" s="865"/>
      <c r="BL128" s="888"/>
      <c r="BM128" s="864">
        <v>14.39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391</v>
      </c>
      <c r="DH128" s="869"/>
      <c r="DI128" s="869"/>
      <c r="DJ128" s="869"/>
      <c r="DK128" s="869"/>
      <c r="DL128" s="869" t="s">
        <v>391</v>
      </c>
      <c r="DM128" s="869"/>
      <c r="DN128" s="869"/>
      <c r="DO128" s="869"/>
      <c r="DP128" s="869"/>
      <c r="DQ128" s="869" t="s">
        <v>139</v>
      </c>
      <c r="DR128" s="869"/>
      <c r="DS128" s="869"/>
      <c r="DT128" s="869"/>
      <c r="DU128" s="869"/>
      <c r="DV128" s="870" t="s">
        <v>391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6487844</v>
      </c>
      <c r="AB129" s="858"/>
      <c r="AC129" s="858"/>
      <c r="AD129" s="858"/>
      <c r="AE129" s="859"/>
      <c r="AF129" s="860">
        <v>6242160</v>
      </c>
      <c r="AG129" s="858"/>
      <c r="AH129" s="858"/>
      <c r="AI129" s="858"/>
      <c r="AJ129" s="859"/>
      <c r="AK129" s="860">
        <v>6119774</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139</v>
      </c>
      <c r="BG129" s="848"/>
      <c r="BH129" s="848"/>
      <c r="BI129" s="848"/>
      <c r="BJ129" s="848"/>
      <c r="BK129" s="848"/>
      <c r="BL129" s="849"/>
      <c r="BM129" s="847">
        <v>19.39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1444140</v>
      </c>
      <c r="AB130" s="858"/>
      <c r="AC130" s="858"/>
      <c r="AD130" s="858"/>
      <c r="AE130" s="859"/>
      <c r="AF130" s="860">
        <v>1434239</v>
      </c>
      <c r="AG130" s="858"/>
      <c r="AH130" s="858"/>
      <c r="AI130" s="858"/>
      <c r="AJ130" s="859"/>
      <c r="AK130" s="860">
        <v>1434099</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5043704</v>
      </c>
      <c r="AB131" s="841"/>
      <c r="AC131" s="841"/>
      <c r="AD131" s="841"/>
      <c r="AE131" s="842"/>
      <c r="AF131" s="843">
        <v>4807921</v>
      </c>
      <c r="AG131" s="841"/>
      <c r="AH131" s="841"/>
      <c r="AI131" s="841"/>
      <c r="AJ131" s="842"/>
      <c r="AK131" s="843">
        <v>4685675</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391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6.8248255650000003</v>
      </c>
      <c r="AB132" s="821"/>
      <c r="AC132" s="821"/>
      <c r="AD132" s="821"/>
      <c r="AE132" s="822"/>
      <c r="AF132" s="823">
        <v>7.2817128230000003</v>
      </c>
      <c r="AG132" s="821"/>
      <c r="AH132" s="821"/>
      <c r="AI132" s="821"/>
      <c r="AJ132" s="822"/>
      <c r="AK132" s="823">
        <v>7.6648508489999996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6.6</v>
      </c>
      <c r="AB133" s="800"/>
      <c r="AC133" s="800"/>
      <c r="AD133" s="800"/>
      <c r="AE133" s="801"/>
      <c r="AF133" s="799">
        <v>6.9</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IwtirP8EYdOHcp5BF+MBVQqOtmN6CPMgVs/JgJfUp38fkyDbfHMISc1T+HIbpcto1t8/VHUWyacylmye/nHpw==" saltValue="ecEIf6+Iehz5BpqcX+4F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7JB8nYMm+Vsc1kJFqDiBDmGRkIsj51rPUH2B9PloqxoixHu53hZ8g08hbPJHohAhB1EZ1xHNAxFHNzKLbzMgA==" saltValue="RfkMBQHvLflXChWgOe0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y7rqejseMCOOOXBWWeYmc3EB7zzKnWWsuTxvD25sc4GnpqCfOwC391tmTO9BoelwYdm57HTENLLJbvJ7+f4Ow==" saltValue="O5AMQD/nOyMTxeJAEDa1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9" zoomScaleSheetLayoutView="8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1881502</v>
      </c>
      <c r="AP9" s="312">
        <v>223589</v>
      </c>
      <c r="AQ9" s="313">
        <v>107683</v>
      </c>
      <c r="AR9" s="314">
        <v>107.6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124274</v>
      </c>
      <c r="AP10" s="315">
        <v>14768</v>
      </c>
      <c r="AQ10" s="316">
        <v>13084</v>
      </c>
      <c r="AR10" s="317">
        <v>12.9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8275</v>
      </c>
      <c r="AP11" s="315">
        <v>983</v>
      </c>
      <c r="AQ11" s="316">
        <v>13980</v>
      </c>
      <c r="AR11" s="317">
        <v>-93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t="s">
        <v>501</v>
      </c>
      <c r="AP12" s="315" t="s">
        <v>501</v>
      </c>
      <c r="AQ12" s="316">
        <v>1895</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502</v>
      </c>
      <c r="AL13" s="1227"/>
      <c r="AM13" s="1227"/>
      <c r="AN13" s="1228"/>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17286</v>
      </c>
      <c r="AP14" s="315">
        <v>2054</v>
      </c>
      <c r="AQ14" s="316">
        <v>5185</v>
      </c>
      <c r="AR14" s="317">
        <v>-60.4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93860</v>
      </c>
      <c r="AP15" s="315">
        <v>11154</v>
      </c>
      <c r="AQ15" s="316">
        <v>2748</v>
      </c>
      <c r="AR15" s="317">
        <v>305.89999999999998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-218230</v>
      </c>
      <c r="AP16" s="315">
        <v>-25933</v>
      </c>
      <c r="AQ16" s="316">
        <v>-9965</v>
      </c>
      <c r="AR16" s="317">
        <v>160.19999999999999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1906967</v>
      </c>
      <c r="AP17" s="315">
        <v>226615</v>
      </c>
      <c r="AQ17" s="316">
        <v>134610</v>
      </c>
      <c r="AR17" s="317">
        <v>68.3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28.4</v>
      </c>
      <c r="AP21" s="328">
        <v>12.5</v>
      </c>
      <c r="AQ21" s="329">
        <v>15.9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96.4</v>
      </c>
      <c r="AP22" s="333">
        <v>95.7</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1683441</v>
      </c>
      <c r="AP32" s="342">
        <v>200052</v>
      </c>
      <c r="AQ32" s="343">
        <v>66752</v>
      </c>
      <c r="AR32" s="344">
        <v>199.7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v>164474</v>
      </c>
      <c r="AP35" s="342">
        <v>19545</v>
      </c>
      <c r="AQ35" s="343">
        <v>23231</v>
      </c>
      <c r="AR35" s="344">
        <v>-15.9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t="s">
        <v>501</v>
      </c>
      <c r="AP36" s="342" t="s">
        <v>501</v>
      </c>
      <c r="AQ36" s="343">
        <v>3463</v>
      </c>
      <c r="AR36" s="344" t="s">
        <v>501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t="s">
        <v>501</v>
      </c>
      <c r="AP37" s="342" t="s">
        <v>501</v>
      </c>
      <c r="AQ37" s="343">
        <v>751</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t="s">
        <v>501</v>
      </c>
      <c r="AP38" s="345" t="s">
        <v>501</v>
      </c>
      <c r="AQ38" s="346">
        <v>11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-54666</v>
      </c>
      <c r="AP39" s="342">
        <v>-6496</v>
      </c>
      <c r="AQ39" s="343">
        <v>-2100</v>
      </c>
      <c r="AR39" s="344">
        <v>209.3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-1434099</v>
      </c>
      <c r="AP40" s="342">
        <v>-170422</v>
      </c>
      <c r="AQ40" s="343">
        <v>-67233</v>
      </c>
      <c r="AR40" s="344">
        <v>153.5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359150</v>
      </c>
      <c r="AP41" s="342">
        <v>42680</v>
      </c>
      <c r="AQ41" s="343">
        <v>24874</v>
      </c>
      <c r="AR41" s="344">
        <v>71.599999999999994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3605698</v>
      </c>
      <c r="AN51" s="364">
        <v>384075</v>
      </c>
      <c r="AO51" s="365">
        <v>-6.2</v>
      </c>
      <c r="AP51" s="366">
        <v>175675</v>
      </c>
      <c r="AQ51" s="367">
        <v>0.6</v>
      </c>
      <c r="AR51" s="368">
        <v>-6.8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1842422</v>
      </c>
      <c r="AN52" s="372">
        <v>196253</v>
      </c>
      <c r="AO52" s="373">
        <v>28.4</v>
      </c>
      <c r="AP52" s="374">
        <v>87698</v>
      </c>
      <c r="AQ52" s="375">
        <v>10</v>
      </c>
      <c r="AR52" s="376">
        <v>18.399999999999999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2824755</v>
      </c>
      <c r="AN53" s="364">
        <v>310174</v>
      </c>
      <c r="AO53" s="365">
        <v>-19.2</v>
      </c>
      <c r="AP53" s="366">
        <v>162193</v>
      </c>
      <c r="AQ53" s="367">
        <v>-7.7</v>
      </c>
      <c r="AR53" s="368">
        <v>-11.5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1649224</v>
      </c>
      <c r="AN54" s="372">
        <v>181094</v>
      </c>
      <c r="AO54" s="373">
        <v>-7.7</v>
      </c>
      <c r="AP54" s="374">
        <v>79985</v>
      </c>
      <c r="AQ54" s="375">
        <v>-8.8000000000000007</v>
      </c>
      <c r="AR54" s="376">
        <v>1.1000000000000001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3493462</v>
      </c>
      <c r="AN55" s="364">
        <v>394296</v>
      </c>
      <c r="AO55" s="365">
        <v>27.1</v>
      </c>
      <c r="AP55" s="366">
        <v>138651</v>
      </c>
      <c r="AQ55" s="367">
        <v>-14.5</v>
      </c>
      <c r="AR55" s="368">
        <v>41.6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2099692</v>
      </c>
      <c r="AN56" s="372">
        <v>236986</v>
      </c>
      <c r="AO56" s="373">
        <v>30.9</v>
      </c>
      <c r="AP56" s="374">
        <v>71211</v>
      </c>
      <c r="AQ56" s="375">
        <v>-11</v>
      </c>
      <c r="AR56" s="376">
        <v>41.9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4971025</v>
      </c>
      <c r="AN57" s="364">
        <v>578632</v>
      </c>
      <c r="AO57" s="365">
        <v>46.8</v>
      </c>
      <c r="AP57" s="366">
        <v>122882</v>
      </c>
      <c r="AQ57" s="367">
        <v>-11.4</v>
      </c>
      <c r="AR57" s="368">
        <v>58.2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2779583</v>
      </c>
      <c r="AN58" s="372">
        <v>323546</v>
      </c>
      <c r="AO58" s="373">
        <v>36.5</v>
      </c>
      <c r="AP58" s="374">
        <v>65785</v>
      </c>
      <c r="AQ58" s="375">
        <v>-7.6</v>
      </c>
      <c r="AR58" s="376">
        <v>44.1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4507691</v>
      </c>
      <c r="AN59" s="364">
        <v>535673</v>
      </c>
      <c r="AO59" s="365">
        <v>-7.4</v>
      </c>
      <c r="AP59" s="366">
        <v>114790</v>
      </c>
      <c r="AQ59" s="367">
        <v>-6.6</v>
      </c>
      <c r="AR59" s="368">
        <v>-0.8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1801998</v>
      </c>
      <c r="AN60" s="372">
        <v>214141</v>
      </c>
      <c r="AO60" s="373">
        <v>-33.799999999999997</v>
      </c>
      <c r="AP60" s="374">
        <v>55601</v>
      </c>
      <c r="AQ60" s="375">
        <v>-15.5</v>
      </c>
      <c r="AR60" s="376">
        <v>-18.3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3880526</v>
      </c>
      <c r="AN61" s="379">
        <v>440570</v>
      </c>
      <c r="AO61" s="380">
        <v>8.1999999999999993</v>
      </c>
      <c r="AP61" s="381">
        <v>142838</v>
      </c>
      <c r="AQ61" s="382">
        <v>-7.9</v>
      </c>
      <c r="AR61" s="368">
        <v>16.100000000000001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2034584</v>
      </c>
      <c r="AN62" s="372">
        <v>230404</v>
      </c>
      <c r="AO62" s="373">
        <v>10.9</v>
      </c>
      <c r="AP62" s="374">
        <v>72056</v>
      </c>
      <c r="AQ62" s="375">
        <v>-6.6</v>
      </c>
      <c r="AR62" s="376">
        <v>17.5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s4sa3VXikUPTVXNfBPhTG/waMr6hkhjQu7ym8iNIyqVssSj/4uuxWx4duPtMDp54AlqVzDqSOAXO132q/GrQA==" saltValue="j+kF+8IMJAyfxK1HIXdv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UKxw6sns7KcNlmUt3bo21sSvp8D3sS+ysjohs7HdPMEhA3/azSoFOUYrudMdIEe7ovyd3mTFMzpGnZ/hJWIKw==" saltValue="175poJavnABfG3faJGXM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VsMcWOTQDMMjmdLNuykirQbB9jNciULrZ8yI79oxHuRbFq5Sml1DFBCNBHESFY8AqsygKnSS4OrhquEp9PD7g==" saltValue="kmLApQ8iKSsY5cw4eaGd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62.91</v>
      </c>
      <c r="G47" s="12">
        <v>67.42</v>
      </c>
      <c r="H47" s="12">
        <v>65.430000000000007</v>
      </c>
      <c r="I47" s="12">
        <v>59.05</v>
      </c>
      <c r="J47" s="13">
        <v>60.37</v>
      </c>
    </row>
    <row r="48" spans="2:10" ht="57.75" customHeight="1" x14ac:dyDescent="0.15">
      <c r="B48" s="14"/>
      <c r="C48" s="1234" t="s">
        <v>4</v>
      </c>
      <c r="D48" s="1234"/>
      <c r="E48" s="1235"/>
      <c r="F48" s="15">
        <v>19.670000000000002</v>
      </c>
      <c r="G48" s="16">
        <v>22.71</v>
      </c>
      <c r="H48" s="16">
        <v>16.28</v>
      </c>
      <c r="I48" s="16">
        <v>15.73</v>
      </c>
      <c r="J48" s="17">
        <v>14.58</v>
      </c>
    </row>
    <row r="49" spans="2:10" ht="57.75" customHeight="1" thickBot="1" x14ac:dyDescent="0.2">
      <c r="B49" s="18"/>
      <c r="C49" s="1236" t="s">
        <v>5</v>
      </c>
      <c r="D49" s="1236"/>
      <c r="E49" s="1237"/>
      <c r="F49" s="19">
        <v>2.66</v>
      </c>
      <c r="G49" s="20">
        <v>7.47</v>
      </c>
      <c r="H49" s="20">
        <v>0.13</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6WvzBbTw3Uji0oPLNOKYgW35sL/4rcj5zD/AQCgZKNbMGIVoxCUuwRaSmOXNCq8Aep6BddgKjlZ3NeJYQ4cPg==" saltValue="NmibrUK2yJKMt7SY7WfA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2020-09-04T07:14:27Z</cp:lastPrinted>
  <dcterms:created xsi:type="dcterms:W3CDTF">2020-02-10T05:32:04Z</dcterms:created>
  <dcterms:modified xsi:type="dcterms:W3CDTF">2020-09-04T07:24:49Z</dcterms:modified>
</cp:coreProperties>
</file>