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5" windowWidth="15360" windowHeight="75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C37" i="10"/>
  <c r="BE36" i="10"/>
  <c r="AM36" i="10"/>
  <c r="C36"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W34" i="10"/>
  <c r="BW35" i="10" s="1"/>
  <c r="BW36" i="10" s="1"/>
  <c r="BW37" i="10" s="1"/>
  <c r="BW38" i="10" s="1"/>
  <c r="BW39" i="10" s="1"/>
  <c r="CO34" i="10" l="1"/>
  <c r="CO35" i="10" s="1"/>
  <c r="CO36" i="10" s="1"/>
  <c r="CO37" i="10" s="1"/>
  <c r="CO38" i="10" s="1"/>
</calcChain>
</file>

<file path=xl/sharedStrings.xml><?xml version="1.0" encoding="utf-8"?>
<sst xmlns="http://schemas.openxmlformats.org/spreadsheetml/2006/main" count="1169" uniqueCount="595">
  <si>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</si>
  <si>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</si>
  <si>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</si>
  <si>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</si>
  <si>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</si>
  <si>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</si>
  <si>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</si>
  <si>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</si>
  <si>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</si>
  <si>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</si>
  <si>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</si>
  <si>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</si>
  <si>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</si>
  <si>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</si>
  <si>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</si>
  <si>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</si>
  <si>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</si>
  <si>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</si>
  <si>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</si>
  <si>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</si>
  <si>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</si>
  <si>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</si>
  <si>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</si>
  <si>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</si>
  <si>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</si>
  <si>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</si>
  <si>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</si>
  <si>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</si>
  <si>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</si>
  <si>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</si>
  <si>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</si>
  <si>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</si>
  <si>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</si>
  <si>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</si>
  <si>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</si>
  <si>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</si>
  <si>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</si>
  <si>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</si>
  <si>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</si>
  <si>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</si>
  <si>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</si>
  <si>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</si>
  <si>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</si>
  <si>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</si>
  <si>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</si>
  <si>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</si>
  <si>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</si>
  <si>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</si>
  <si>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</si>
  <si>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</si>
  <si>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</si>
  <si>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</si>
  <si>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</si>
  <si>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</si>
  <si>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</si>
  <si>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</si>
  <si>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</si>
  <si>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</si>
  <si>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</si>
  <si>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</si>
  <si>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</si>
  <si>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</si>
  <si>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</si>
  <si>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</si>
  <si>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</si>
  <si>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</si>
  <si>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</si>
  <si>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</si>
  <si>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</si>
  <si>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</si>
  <si>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</si>
  <si>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</si>
  <si>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</si>
  <si>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</si>
  <si>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</si>
  <si>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</si>
  <si>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</si>
  <si>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</si>
  <si>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</si>
  <si>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</si>
  <si>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</si>
  <si>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</si>
  <si>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</si>
  <si>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</si>
  <si>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</si>
  <si>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</si>
  <si>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</si>
  <si>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</si>
  <si>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</si>
  <si>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</si>
  <si>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</si>
  <si>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</si>
  <si>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那賀町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</si>
  <si>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</si>
  <si>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</si>
  <si>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</si>
  <si>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</si>
  <si>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</si>
  <si>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</si>
  <si>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</si>
  <si>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</si>
  <si>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</si>
  <si>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</si>
  <si>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</si>
  <si>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</si>
  <si>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</si>
  <si>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</si>
  <si>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</si>
  <si>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</si>
  <si>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</si>
  <si>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</si>
  <si>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</si>
  <si>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</si>
  <si>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</si>
  <si>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</si>
  <si>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</si>
  <si>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</si>
  <si>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</si>
  <si>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</si>
  <si>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</si>
  <si>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</si>
  <si>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</si>
  <si>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</si>
  <si>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</si>
  <si>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</si>
  <si>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</si>
  <si>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</si>
  <si>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</si>
  <si>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</si>
  <si>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</si>
  <si>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</si>
  <si>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</si>
  <si>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</si>
  <si>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</si>
  <si>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</si>
  <si>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</si>
  <si>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</si>
  <si>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</si>
  <si>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</si>
  <si>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</si>
  <si>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</si>
  <si>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</si>
  <si>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</si>
  <si>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</si>
  <si>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</si>
  <si>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</si>
  <si>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</si>
  <si>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</si>
  <si>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</si>
  <si>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</si>
  <si>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</si>
  <si>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</si>
  <si>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</si>
  <si>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</si>
  <si>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</si>
  <si>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</si>
  <si>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</si>
  <si>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</si>
  <si>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</si>
  <si>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</si>
  <si>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</si>
  <si>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</si>
  <si>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</si>
  <si>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</si>
  <si>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</si>
  <si>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</si>
  <si>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</si>
  <si>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</si>
  <si>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</si>
  <si>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</si>
  <si>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</si>
  <si>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</si>
  <si>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</si>
  <si>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</si>
  <si>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</si>
  <si>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</si>
  <si>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</si>
  <si>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</si>
  <si>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</si>
  <si>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</si>
  <si>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</si>
  <si>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</si>
  <si>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</si>
  <si>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</si>
  <si>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</si>
  <si>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</si>
  <si>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</si>
  <si>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</si>
  <si>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</si>
  <si>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</si>
  <si>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</si>
  <si>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</si>
  <si>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</si>
  <si>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</si>
  <si>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</si>
  <si>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</si>
  <si>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</si>
  <si>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</si>
  <si>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</si>
  <si>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</si>
  <si>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</si>
  <si>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</si>
  <si>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</si>
  <si>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</si>
  <si>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</si>
  <si>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</si>
  <si>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徳島県那賀町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</si>
  <si>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</si>
  <si>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</si>
  <si>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</si>
  <si>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</si>
  <si>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</si>
  <si>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</si>
  <si>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</si>
  <si>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</si>
  <si>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</si>
  <si>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</si>
  <si>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</si>
  <si>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</si>
  <si>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</si>
  <si>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</si>
  <si>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</si>
  <si>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</si>
  <si>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</si>
  <si>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</si>
  <si>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</si>
  <si>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</si>
  <si>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</si>
  <si>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</si>
  <si>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</si>
  <si>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</si>
  <si>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</si>
  <si>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</si>
  <si>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</si>
  <si>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</si>
  <si>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</si>
  <si>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</si>
  <si>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</si>
  <si>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</si>
  <si>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</si>
  <si>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</si>
  <si>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</si>
  <si>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</si>
  <si>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</si>
  <si>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</si>
  <si>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</si>
  <si>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</si>
  <si>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</si>
  <si>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</si>
  <si>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</si>
  <si>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</si>
  <si>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</si>
  <si>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</si>
  <si>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</si>
  <si>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</si>
  <si>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</si>
  <si>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</si>
  <si>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</si>
  <si>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</si>
  <si>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</si>
  <si>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</si>
  <si>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</si>
  <si>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</si>
  <si>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</si>
  <si>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</si>
  <si>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</si>
  <si>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</si>
  <si>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</si>
  <si>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</si>
  <si>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</si>
  <si>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</si>
  <si>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</si>
  <si>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</si>
  <si>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</si>
  <si>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</si>
  <si>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</si>
  <si>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</si>
  <si>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</si>
  <si>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</si>
  <si>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</si>
  <si>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</si>
  <si>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</si>
  <si>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</si>
  <si>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</si>
  <si>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</si>
  <si>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</si>
  <si>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</si>
  <si>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</si>
  <si>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</si>
  <si>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</si>
  <si>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</si>
  <si>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</si>
  <si>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</si>
  <si>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</si>
  <si>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</si>
  <si>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</si>
  <si>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</si>
  <si>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</si>
  <si>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</si>
  <si>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</si>
  <si>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</si>
  <si>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</si>
  <si>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</si>
  <si>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</si>
  <si>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</si>
  <si>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</si>
  <si>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</si>
  <si>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</si>
  <si>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</si>
  <si>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</si>
  <si>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</si>
  <si>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</si>
  <si>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</si>
  <si>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</si>
  <si>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</si>
  <si>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</si>
  <si>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</si>
  <si>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</si>
  <si>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</si>
  <si>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</si>
  <si>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</si>
  <si>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</si>
  <si>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</si>
  <si>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</si>
  <si>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</si>
  <si>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</si>
  <si>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</si>
  <si>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</si>
  <si>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</si>
  <si>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</si>
  <si>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</si>
  <si>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</si>
  <si>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</si>
  <si>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</si>
  <si>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</si>
  <si>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</si>
  <si>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</si>
  <si>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</si>
  <si>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</si>
  <si>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</si>
  <si>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</si>
  <si>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</si>
  <si>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</si>
  <si>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</si>
  <si>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</si>
  <si>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</si>
  <si>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</si>
  <si>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</si>
  <si>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</si>
  <si>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</si>
  <si>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</si>
  <si>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</si>
  <si>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</si>
  <si>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</si>
  <si>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</si>
  <si>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徳島県那賀町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</si>
  <si>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</si>
  <si>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</si>
  <si>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</si>
  <si>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</si>
  <si>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</si>
  <si>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</si>
  <si>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</si>
  <si>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</si>
  <si>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</si>
  <si>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</si>
  <si>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</si>
  <si>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</si>
  <si>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</si>
  <si>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</si>
  <si>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</si>
  <si>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</si>
  <si>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</si>
  <si>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</si>
  <si>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</si>
  <si>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</si>
  <si>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那賀町ケーブルテレビ事業特別会計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</si>
  <si>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</si>
  <si>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</si>
  <si>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</si>
  <si>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</si>
  <si>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</si>
  <si>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</si>
  <si>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</si>
  <si>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</si>
  <si>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</si>
  <si>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</si>
  <si>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</si>
  <si>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</si>
  <si>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</si>
  <si>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</si>
  <si>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那賀町国民健康保険事業特別会計</t>
    <phoneticPr fontId="5"/>
  </si>
  <si>
    <t>那賀町国民健康保険診療所事業特別会計</t>
    <phoneticPr fontId="5"/>
  </si>
  <si>
    <t>那賀町介護保険事業特別会計</t>
    <phoneticPr fontId="5"/>
  </si>
  <si>
    <t>那賀町後期高齢者医療特別会計</t>
    <phoneticPr fontId="5"/>
  </si>
  <si>
    <t>那賀町工業用水道事業会計</t>
    <phoneticPr fontId="5"/>
  </si>
  <si>
    <t>法適用企業</t>
    <phoneticPr fontId="5"/>
  </si>
  <si>
    <t>那賀町立上那賀病院事業会計</t>
    <phoneticPr fontId="5"/>
  </si>
  <si>
    <t>法適用企業</t>
    <phoneticPr fontId="5"/>
  </si>
  <si>
    <t>那賀町簡易水道事業特別会計</t>
    <phoneticPr fontId="5"/>
  </si>
  <si>
    <t>法非適用企業</t>
    <phoneticPr fontId="5"/>
  </si>
  <si>
    <t>那賀町集落排水事業特別会計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</si>
  <si>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</si>
  <si>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</si>
  <si>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</si>
  <si>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</si>
  <si>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</si>
  <si>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</si>
  <si>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</si>
  <si>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</si>
  <si>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</si>
  <si>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</si>
  <si>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</si>
  <si>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</si>
  <si>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</si>
  <si>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</si>
  <si>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</si>
  <si>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</si>
  <si>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</si>
  <si>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</si>
  <si>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</si>
  <si>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</si>
  <si>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</si>
  <si>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</si>
  <si>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</si>
  <si>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</si>
  <si>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</si>
  <si>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</si>
  <si>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</si>
  <si>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</si>
  <si>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</si>
  <si>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</si>
  <si>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</si>
  <si>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</si>
  <si>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</si>
  <si>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</si>
  <si>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</si>
  <si>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</si>
  <si>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</si>
  <si>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</si>
  <si>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</si>
  <si>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</si>
  <si>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</si>
  <si>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</si>
  <si>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</si>
  <si>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</si>
  <si>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</si>
  <si>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</si>
  <si>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</si>
  <si>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</si>
  <si>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</si>
  <si>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</si>
  <si>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</si>
  <si>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</si>
  <si>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</si>
  <si>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</si>
  <si>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</si>
  <si>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</si>
  <si>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那賀町集落排水事業特別会計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</si>
  <si>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</si>
  <si>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</si>
  <si>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那賀町簡易水道事業特別会計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</si>
  <si>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</si>
  <si>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那賀町立上那賀病院事業会計</t>
    <phoneticPr fontId="5"/>
  </si>
  <si>
    <t>(Ｆ)</t>
    <phoneticPr fontId="5"/>
  </si>
  <si>
    <t>那賀町工業用水道事業会計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</si>
  <si>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</si>
  <si>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</si>
  <si>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</si>
  <si>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</si>
  <si>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</si>
  <si>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</si>
  <si>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</si>
  <si>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</si>
  <si>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</si>
  <si>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</si>
  <si>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</si>
  <si>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</si>
  <si>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</si>
  <si>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</si>
  <si>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</si>
  <si>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</si>
  <si>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</si>
  <si>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</si>
  <si>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</si>
  <si>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</si>
  <si>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</si>
  <si>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</si>
  <si>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</si>
  <si>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</si>
  <si>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</si>
  <si>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</si>
  <si>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</si>
  <si>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</si>
  <si>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</si>
  <si>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</si>
  <si>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</si>
  <si>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</si>
  <si>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</si>
  <si>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</si>
  <si>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</si>
  <si>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</si>
  <si>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</si>
  <si>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</si>
  <si>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</si>
  <si>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</si>
  <si>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</si>
  <si>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</si>
  <si>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</si>
  <si>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</si>
  <si>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</si>
  <si>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</si>
  <si>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</si>
  <si>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</si>
  <si>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</si>
  <si>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</si>
  <si>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</si>
  <si>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</si>
  <si>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</si>
  <si>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</si>
  <si>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</si>
  <si>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</si>
  <si>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</si>
  <si>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</si>
  <si>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</si>
  <si>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</si>
  <si>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</si>
  <si>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</si>
  <si>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</si>
  <si>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</si>
  <si>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</si>
  <si>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</si>
  <si>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</si>
  <si>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</si>
  <si>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</si>
  <si>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</si>
  <si>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</si>
  <si>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</si>
  <si>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</si>
  <si>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</si>
  <si>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</si>
  <si>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</si>
  <si>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</si>
  <si>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</si>
  <si>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</si>
  <si>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</si>
  <si>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</si>
  <si>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</si>
  <si>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</si>
  <si>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</si>
  <si>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</si>
  <si>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10.14</t>
  </si>
  <si>
    <t>一般会計</t>
  </si>
  <si>
    <t>那賀町国民健康保険診療所事業特別会計</t>
  </si>
  <si>
    <t>那賀町立上那賀病院事業会計</t>
  </si>
  <si>
    <t>那賀町簡易水道事業特別会計</t>
  </si>
  <si>
    <t>那賀町介護保険事業特別会計</t>
  </si>
  <si>
    <t>那賀町国民健康保険事業特別会計</t>
  </si>
  <si>
    <t>那賀町ケーブルテレビ事業特別会計</t>
  </si>
  <si>
    <t>那賀町集落排水事業特別会計</t>
  </si>
  <si>
    <t>その他会計（赤字）</t>
  </si>
  <si>
    <t>その他会計（黒字）</t>
  </si>
  <si>
    <t>二十一わじき</t>
    <rPh sb="0" eb="3">
      <t>21</t>
    </rPh>
    <phoneticPr fontId="2"/>
  </si>
  <si>
    <t>きとうむら</t>
  </si>
  <si>
    <t>四季美谷温泉</t>
    <rPh sb="0" eb="3">
      <t>シキビ</t>
    </rPh>
    <rPh sb="3" eb="4">
      <t>ダニ</t>
    </rPh>
    <rPh sb="4" eb="6">
      <t>オンセン</t>
    </rPh>
    <phoneticPr fontId="2"/>
  </si>
  <si>
    <t>那賀ウッド</t>
    <rPh sb="0" eb="2">
      <t>ナカ</t>
    </rPh>
    <phoneticPr fontId="2"/>
  </si>
  <si>
    <t>老人ホーム福寿荘組合</t>
    <rPh sb="0" eb="2">
      <t>ロウジン</t>
    </rPh>
    <rPh sb="5" eb="7">
      <t>フクジュ</t>
    </rPh>
    <rPh sb="7" eb="8">
      <t>ソウ</t>
    </rPh>
    <rPh sb="8" eb="10">
      <t>クミアイ</t>
    </rPh>
    <phoneticPr fontId="30"/>
  </si>
  <si>
    <t>徳島県市町村総合事務組合　一般会計</t>
    <rPh sb="0" eb="3">
      <t>トクシマケン</t>
    </rPh>
    <rPh sb="3" eb="6">
      <t>シチョウソン</t>
    </rPh>
    <rPh sb="6" eb="8">
      <t>ソウゴウ</t>
    </rPh>
    <rPh sb="8" eb="10">
      <t>ジム</t>
    </rPh>
    <rPh sb="10" eb="12">
      <t>クミアイ</t>
    </rPh>
    <rPh sb="13" eb="15">
      <t>イッパン</t>
    </rPh>
    <rPh sb="15" eb="17">
      <t>カイケイ</t>
    </rPh>
    <phoneticPr fontId="30"/>
  </si>
  <si>
    <t>徳島県市町村総合事務組合　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30"/>
  </si>
  <si>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30"/>
  </si>
  <si>
    <t>徳島県後期高齢者医療広域連合　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30"/>
  </si>
  <si>
    <t>徳島県後期高齢者医療広域連合　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0"/>
  </si>
  <si>
    <t>-</t>
    <phoneticPr fontId="2"/>
  </si>
  <si>
    <t>-</t>
    <phoneticPr fontId="2"/>
  </si>
  <si>
    <t>-</t>
    <phoneticPr fontId="2"/>
  </si>
  <si>
    <t>-</t>
    <phoneticPr fontId="2"/>
  </si>
  <si>
    <t>那賀町有施設整備等まちづくり基金</t>
    <phoneticPr fontId="2"/>
  </si>
  <si>
    <t>那賀町まちづくり事業基金</t>
    <phoneticPr fontId="2"/>
  </si>
  <si>
    <t>那賀町地域福祉基金</t>
    <phoneticPr fontId="2"/>
  </si>
  <si>
    <t>那賀町防災対策等まちづくり基金</t>
    <phoneticPr fontId="2"/>
  </si>
  <si>
    <t>那賀町ふるさと創生基金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</si>
  <si>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</si>
  <si>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</si>
  <si>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</si>
  <si>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</si>
  <si>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</si>
  <si>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将来負担比率については、将来必要な負担額に対し充当可能財源が確保されているため、将来負担比率はマイナスとなり数値は出ない。　　　　　　　　　　　　　　　　　　　　　　　　　　　　　　　　　　　　　　　　　　　　　　　　　　　　　　　　　　　　　　　　　　　　　　　　　　　　　　　　　　　　　　　　　　　　　　　　　　　　　　　　　　　　　　　　　　　　　　　　　実質公債費比率は、近年大型事業が続いたことにより増加傾向にある。今後においても投資的経費を厳選し、地方債発行額を抑制しながら財政の健全化に努める。</t>
    <rPh sb="182" eb="184">
      <t>ジッシツ</t>
    </rPh>
    <rPh sb="184" eb="187">
      <t>コウサイヒ</t>
    </rPh>
    <rPh sb="187" eb="189">
      <t>ヒリツ</t>
    </rPh>
    <rPh sb="206" eb="208">
      <t>ゾウカ</t>
    </rPh>
    <rPh sb="208" eb="210">
      <t>ケイコウ</t>
    </rPh>
    <rPh sb="214" eb="216">
      <t>コンゴ</t>
    </rPh>
    <rPh sb="221" eb="224">
      <t>トウシテキ</t>
    </rPh>
    <rPh sb="224" eb="226">
      <t>ケイヒ</t>
    </rPh>
    <rPh sb="227" eb="229">
      <t>ゲンセン</t>
    </rPh>
    <rPh sb="231" eb="234">
      <t>チホウサイ</t>
    </rPh>
    <rPh sb="234" eb="237">
      <t>ハッコウガク</t>
    </rPh>
    <rPh sb="238" eb="240">
      <t>ヨクセイ</t>
    </rPh>
    <rPh sb="244" eb="246">
      <t>ザイセイ</t>
    </rPh>
    <rPh sb="247" eb="250">
      <t>ケンゼンカ</t>
    </rPh>
    <rPh sb="251" eb="252">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</si>
  <si>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</si>
  <si>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</si>
  <si>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</si>
  <si>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有形固定資産減価償却率は緩やかではあるが上昇傾向にある。　　　　　　　　　　　　　　　　　　　　　　　　　　　　　　　　　　　　　　　　　　　　　　　　　　　　　　　　　　　　　　　　　　　　　　　　　　　　　　　　　　　　　　　　　　　　　　　　　　　　　　　2017年3月に策定した「那賀町公共施設等総合管理計画」においての目標を達成すべく老朽化した施設の集約化や複合化及び除却について進めていく。　　　　　　　　　　　　　　　　　　　　　　　　　　　　　　　　　　　　　　　　　　　　　　　　　　　　　　　　　　　　　　　　　　　　　　　　　　　　　　　　　将来負担比率については、将来必要な負担額に対し充当可能財源が確保されているため、将来負担比率はマイナスとなり数値は出ない。
</t>
    <rPh sb="0" eb="2">
      <t>ユウケイ</t>
    </rPh>
    <rPh sb="2" eb="4">
      <t>コテイ</t>
    </rPh>
    <rPh sb="4" eb="6">
      <t>シサン</t>
    </rPh>
    <rPh sb="6" eb="8">
      <t>ゲンカ</t>
    </rPh>
    <rPh sb="8" eb="10">
      <t>ショウキャク</t>
    </rPh>
    <rPh sb="10" eb="11">
      <t>リツ</t>
    </rPh>
    <rPh sb="12" eb="13">
      <t>ユル</t>
    </rPh>
    <rPh sb="20" eb="22">
      <t>ジョウショウ</t>
    </rPh>
    <rPh sb="22" eb="24">
      <t>ケイコウ</t>
    </rPh>
    <rPh sb="135" eb="136">
      <t>ネン</t>
    </rPh>
    <rPh sb="137" eb="138">
      <t>ガツ</t>
    </rPh>
    <rPh sb="139" eb="141">
      <t>サクテイ</t>
    </rPh>
    <rPh sb="144" eb="147">
      <t>ナカチョウ</t>
    </rPh>
    <rPh sb="147" eb="149">
      <t>コウキョウ</t>
    </rPh>
    <rPh sb="149" eb="151">
      <t>シセツ</t>
    </rPh>
    <rPh sb="151" eb="152">
      <t>トウ</t>
    </rPh>
    <rPh sb="152" eb="154">
      <t>ソウゴウ</t>
    </rPh>
    <rPh sb="154" eb="156">
      <t>カンリ</t>
    </rPh>
    <rPh sb="156" eb="158">
      <t>ケイカク</t>
    </rPh>
    <rPh sb="164" eb="166">
      <t>モクヒョウ</t>
    </rPh>
    <rPh sb="167" eb="169">
      <t>タッセイ</t>
    </rPh>
    <rPh sb="172" eb="175">
      <t>ロウキュウカ</t>
    </rPh>
    <rPh sb="177" eb="179">
      <t>シセツ</t>
    </rPh>
    <rPh sb="180" eb="183">
      <t>シュウヤクカ</t>
    </rPh>
    <rPh sb="184" eb="187">
      <t>フクゴウカ</t>
    </rPh>
    <rPh sb="187" eb="188">
      <t>オヨ</t>
    </rPh>
    <rPh sb="189" eb="191">
      <t>ジョキャク</t>
    </rPh>
    <rPh sb="195" eb="196">
      <t>スス</t>
    </rPh>
    <rPh sb="282" eb="284">
      <t>ショウライ</t>
    </rPh>
    <rPh sb="284" eb="286">
      <t>フタン</t>
    </rPh>
    <rPh sb="286" eb="288">
      <t>ヒリツ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</si>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</sst>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138651</c:v>
                </c:pt>
                <c:pt idx="4">
                  <c:v>122882</c:v>
                </c:pt>
              </c:numCache>
            </c:numRef>
          </c:val>
          <c:smooth val="0"/>
          <c:extLst xmlns:c16r2="http://schemas.microsoft.com/office/drawing/2015/06/chart">
            <c:ext xmlns:c16="http://schemas.microsoft.com/office/drawing/2014/chart" uri="{C3380CC4-5D6E-409C-BE32-E72D297353CC}">
              <c16:uniqueId val="{00000000-0178-41BC-8F8D-CD7D28CE41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409389</c:v>
                </c:pt>
                <c:pt idx="1">
                  <c:v>384075</c:v>
                </c:pt>
                <c:pt idx="2">
                  <c:v>310174</c:v>
                </c:pt>
                <c:pt idx="3">
                  <c:v>394296</c:v>
                </c:pt>
                <c:pt idx="4">
                  <c:v>578632</c:v>
                </c:pt>
              </c:numCache>
            </c:numRef>
          </c:val>
          <c:smooth val="0"/>
          <c:extLst xmlns:c16r2="http://schemas.microsoft.com/office/drawing/2015/06/chart">
            <c:ext xmlns:c16="http://schemas.microsoft.com/office/drawing/2014/chart" uri="{C3380CC4-5D6E-409C-BE32-E72D297353CC}">
              <c16:uniqueId val="{00000001-0178-41BC-8F8D-CD7D28CE41B0}"/>
            </c:ext>
          </c:extLst>
        </c:ser>
        <c:dLbls>
          <c:showLegendKey val="0"/>
          <c:showVal val="0"/>
          <c:showCatName val="0"/>
          <c:showSerName val="0"/>
          <c:showPercent val="0"/>
          <c:showBubbleSize val="0"/>
        </c:dLbls>
        <c:marker val="1"/>
        <c:smooth val="0"/>
        <c:axId val="147153280"/>
        <c:axId val="147155200"/>
      </c:lineChart>
      <c:catAx>
        <c:axId val="147153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155200"/>
        <c:crosses val="autoZero"/>
        <c:auto val="1"/>
        <c:lblAlgn val="ctr"/>
        <c:lblOffset val="100"/>
        <c:tickLblSkip val="1"/>
        <c:tickMarkSkip val="1"/>
        <c:noMultiLvlLbl val="0"/>
      </c:catAx>
      <c:valAx>
        <c:axId val="14715520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153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16.21</c:v>
                </c:pt>
                <c:pt idx="1">
                  <c:v>19.670000000000002</c:v>
                </c:pt>
                <c:pt idx="2">
                  <c:v>22.71</c:v>
                </c:pt>
                <c:pt idx="3">
                  <c:v>16.28</c:v>
                </c:pt>
                <c:pt idx="4">
                  <c:v>15.73</c:v>
                </c:pt>
              </c:numCache>
            </c:numRef>
          </c:val>
          <c:extLst xmlns:c16r2="http://schemas.microsoft.com/office/drawing/2015/06/chart">
            <c:ext xmlns:c16="http://schemas.microsoft.com/office/drawing/2014/chart" uri="{C3380CC4-5D6E-409C-BE32-E72D297353CC}">
              <c16:uniqueId val="{00000000-3D12-45FF-B34A-1E2BE0C9DB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59.19</c:v>
                </c:pt>
                <c:pt idx="1">
                  <c:v>62.91</c:v>
                </c:pt>
                <c:pt idx="2">
                  <c:v>67.42</c:v>
                </c:pt>
                <c:pt idx="3">
                  <c:v>65.430000000000007</c:v>
                </c:pt>
                <c:pt idx="4">
                  <c:v>59.05</c:v>
                </c:pt>
              </c:numCache>
            </c:numRef>
          </c:val>
          <c:extLst xmlns:c16r2="http://schemas.microsoft.com/office/drawing/2015/06/chart">
            <c:ext xmlns:c16="http://schemas.microsoft.com/office/drawing/2014/chart" uri="{C3380CC4-5D6E-409C-BE32-E72D297353CC}">
              <c16:uniqueId val="{00000001-3D12-45FF-B34A-1E2BE0C9DB5B}"/>
            </c:ext>
          </c:extLst>
        </c:ser>
        <c:dLbls>
          <c:showLegendKey val="0"/>
          <c:showVal val="0"/>
          <c:showCatName val="0"/>
          <c:showSerName val="0"/>
          <c:showPercent val="0"/>
          <c:showBubbleSize val="0"/>
        </c:dLbls>
        <c:gapWidth val="250"/>
        <c:overlap val="100"/>
        <c:axId val="192836736"/>
        <c:axId val="192838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11.54</c:v>
                </c:pt>
                <c:pt idx="1">
                  <c:v>2.66</c:v>
                </c:pt>
                <c:pt idx="2">
                  <c:v>7.47</c:v>
                </c:pt>
                <c:pt idx="3">
                  <c:v>0.13</c:v>
                </c:pt>
                <c:pt idx="4">
                  <c:v>-10.14</c:v>
                </c:pt>
              </c:numCache>
            </c:numRef>
          </c:val>
          <c:smooth val="0"/>
          <c:extLst xmlns:c16r2="http://schemas.microsoft.com/office/drawing/2015/06/chart">
            <c:ext xmlns:c16="http://schemas.microsoft.com/office/drawing/2014/chart" uri="{C3380CC4-5D6E-409C-BE32-E72D297353CC}">
              <c16:uniqueId val="{00000002-3D12-45FF-B34A-1E2BE0C9DB5B}"/>
            </c:ext>
          </c:extLst>
        </c:ser>
        <c:dLbls>
          <c:showLegendKey val="0"/>
          <c:showVal val="0"/>
          <c:showCatName val="0"/>
          <c:showSerName val="0"/>
          <c:showPercent val="0"/>
          <c:showBubbleSize val="0"/>
        </c:dLbls>
        <c:marker val="1"/>
        <c:smooth val="0"/>
        <c:axId val="192836736"/>
        <c:axId val="192838656"/>
      </c:lineChart>
      <c:catAx>
        <c:axId val="19283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838656"/>
        <c:crosses val="autoZero"/>
        <c:auto val="1"/>
        <c:lblAlgn val="ctr"/>
        <c:lblOffset val="100"/>
        <c:tickLblSkip val="1"/>
        <c:tickMarkSkip val="1"/>
        <c:noMultiLvlLbl val="0"/>
      </c:catAx>
      <c:valAx>
        <c:axId val="19283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83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c:v>
                </c:pt>
                <c:pt idx="2">
                  <c:v>#N/A</c:v>
                </c:pt>
                <c:pt idx="3">
                  <c:v>0.46</c:v>
                </c:pt>
                <c:pt idx="4">
                  <c:v>#N/A</c:v>
                </c:pt>
                <c:pt idx="5">
                  <c:v>0.24</c:v>
                </c:pt>
                <c:pt idx="6">
                  <c:v>#N/A</c:v>
                </c:pt>
                <c:pt idx="7">
                  <c:v>0.39</c:v>
                </c:pt>
                <c:pt idx="8">
                  <c:v>#N/A</c:v>
                </c:pt>
                <c:pt idx="9">
                  <c:v>0.1</c:v>
                </c:pt>
              </c:numCache>
            </c:numRef>
          </c:val>
          <c:extLst xmlns:c16r2="http://schemas.microsoft.com/office/drawing/2015/06/chart">
            <c:ext xmlns:c16="http://schemas.microsoft.com/office/drawing/2014/chart" uri="{C3380CC4-5D6E-409C-BE32-E72D297353CC}">
              <c16:uniqueId val="{00000000-B1C0-4D77-9DFC-FF631A7813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1C0-4D77-9DFC-FF631A781316}"/>
            </c:ext>
          </c:extLst>
        </c:ser>
        <c:ser>
          <c:idx val="2"/>
          <c:order val="2"/>
          <c:tx>
            <c:strRef>
              <c:f>データシート!$A$29</c:f>
              <c:strCache>
                <c:ptCount val="1"/>
                <c:pt idx="0">
                  <c:v>那賀町集落排水事業特別会計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0.81</c:v>
                </c:pt>
                <c:pt idx="2">
                  <c:v>#N/A</c:v>
                </c:pt>
                <c:pt idx="3">
                  <c:v>0.83</c:v>
                </c:pt>
                <c:pt idx="4">
                  <c:v>#N/A</c:v>
                </c:pt>
                <c:pt idx="5">
                  <c:v>0.78</c:v>
                </c:pt>
                <c:pt idx="6">
                  <c:v>#N/A</c:v>
                </c:pt>
                <c:pt idx="7">
                  <c:v>0.52</c:v>
                </c:pt>
                <c:pt idx="8">
                  <c:v>#N/A</c:v>
                </c:pt>
                <c:pt idx="9">
                  <c:v>0.42</c:v>
                </c:pt>
              </c:numCache>
            </c:numRef>
          </c:val>
          <c:extLst xmlns:c16r2="http://schemas.microsoft.com/office/drawing/2015/06/chart">
            <c:ext xmlns:c16="http://schemas.microsoft.com/office/drawing/2014/chart" uri="{C3380CC4-5D6E-409C-BE32-E72D297353CC}">
              <c16:uniqueId val="{00000002-B1C0-4D77-9DFC-FF631A781316}"/>
            </c:ext>
          </c:extLst>
        </c:ser>
        <c:ser>
          <c:idx val="3"/>
          <c:order val="3"/>
          <c:tx>
            <c:strRef>
              <c:f>データシート!$A$30</c:f>
              <c:strCache>
                <c:ptCount val="1"/>
                <c:pt idx="0">
                  <c:v>那賀町ケーブルテレビ事業特別会計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0.56999999999999995</c:v>
                </c:pt>
                <c:pt idx="2">
                  <c:v>#N/A</c:v>
                </c:pt>
                <c:pt idx="3">
                  <c:v>0.28999999999999998</c:v>
                </c:pt>
                <c:pt idx="4">
                  <c:v>#N/A</c:v>
                </c:pt>
                <c:pt idx="5">
                  <c:v>0.37</c:v>
                </c:pt>
                <c:pt idx="6">
                  <c:v>#N/A</c:v>
                </c:pt>
                <c:pt idx="7">
                  <c:v>0.83</c:v>
                </c:pt>
                <c:pt idx="8">
                  <c:v>#N/A</c:v>
                </c:pt>
                <c:pt idx="9">
                  <c:v>0.48</c:v>
                </c:pt>
              </c:numCache>
            </c:numRef>
          </c:val>
          <c:extLst xmlns:c16r2="http://schemas.microsoft.com/office/drawing/2015/06/chart">
            <c:ext xmlns:c16="http://schemas.microsoft.com/office/drawing/2014/chart" uri="{C3380CC4-5D6E-409C-BE32-E72D297353CC}">
              <c16:uniqueId val="{00000003-B1C0-4D77-9DFC-FF631A781316}"/>
            </c:ext>
          </c:extLst>
        </c:ser>
        <c:ser>
          <c:idx val="4"/>
          <c:order val="4"/>
          <c:tx>
            <c:strRef>
              <c:f>データシート!$A$31</c:f>
              <c:strCache>
                <c:ptCount val="1"/>
                <c:pt idx="0">
                  <c:v>那賀町国民健康保険事業特別会計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0.83</c:v>
                </c:pt>
                <c:pt idx="2">
                  <c:v>#N/A</c:v>
                </c:pt>
                <c:pt idx="3">
                  <c:v>0.32</c:v>
                </c:pt>
                <c:pt idx="4">
                  <c:v>#N/A</c:v>
                </c:pt>
                <c:pt idx="5">
                  <c:v>1.63</c:v>
                </c:pt>
                <c:pt idx="6">
                  <c:v>#N/A</c:v>
                </c:pt>
                <c:pt idx="7">
                  <c:v>0.08</c:v>
                </c:pt>
                <c:pt idx="8">
                  <c:v>#N/A</c:v>
                </c:pt>
                <c:pt idx="9">
                  <c:v>0.5</c:v>
                </c:pt>
              </c:numCache>
            </c:numRef>
          </c:val>
          <c:extLst xmlns:c16r2="http://schemas.microsoft.com/office/drawing/2015/06/chart">
            <c:ext xmlns:c16="http://schemas.microsoft.com/office/drawing/2014/chart" uri="{C3380CC4-5D6E-409C-BE32-E72D297353CC}">
              <c16:uniqueId val="{00000004-B1C0-4D77-9DFC-FF631A781316}"/>
            </c:ext>
          </c:extLst>
        </c:ser>
        <c:ser>
          <c:idx val="5"/>
          <c:order val="5"/>
          <c:tx>
            <c:strRef>
              <c:f>データシート!$A$32</c:f>
              <c:strCache>
                <c:ptCount val="1"/>
                <c:pt idx="0">
                  <c:v>那賀町介護保険事業特別会計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0.56000000000000005</c:v>
                </c:pt>
                <c:pt idx="2">
                  <c:v>#N/A</c:v>
                </c:pt>
                <c:pt idx="3">
                  <c:v>0.28000000000000003</c:v>
                </c:pt>
                <c:pt idx="4">
                  <c:v>#N/A</c:v>
                </c:pt>
                <c:pt idx="5">
                  <c:v>0.16</c:v>
                </c:pt>
                <c:pt idx="6">
                  <c:v>#N/A</c:v>
                </c:pt>
                <c:pt idx="7">
                  <c:v>0.18</c:v>
                </c:pt>
                <c:pt idx="8">
                  <c:v>#N/A</c:v>
                </c:pt>
                <c:pt idx="9">
                  <c:v>1.18</c:v>
                </c:pt>
              </c:numCache>
            </c:numRef>
          </c:val>
          <c:extLst xmlns:c16r2="http://schemas.microsoft.com/office/drawing/2015/06/chart">
            <c:ext xmlns:c16="http://schemas.microsoft.com/office/drawing/2014/chart" uri="{C3380CC4-5D6E-409C-BE32-E72D297353CC}">
              <c16:uniqueId val="{00000005-B1C0-4D77-9DFC-FF631A781316}"/>
            </c:ext>
          </c:extLst>
        </c:ser>
        <c:ser>
          <c:idx val="6"/>
          <c:order val="6"/>
          <c:tx>
            <c:strRef>
              <c:f>データシート!$A$33</c:f>
              <c:strCache>
                <c:ptCount val="1"/>
                <c:pt idx="0">
                  <c:v>那賀町簡易水道事業特別会計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3.17</c:v>
                </c:pt>
                <c:pt idx="2">
                  <c:v>#N/A</c:v>
                </c:pt>
                <c:pt idx="3">
                  <c:v>3.37</c:v>
                </c:pt>
                <c:pt idx="4">
                  <c:v>#N/A</c:v>
                </c:pt>
                <c:pt idx="5">
                  <c:v>3.18</c:v>
                </c:pt>
                <c:pt idx="6">
                  <c:v>#N/A</c:v>
                </c:pt>
                <c:pt idx="7">
                  <c:v>0.14000000000000001</c:v>
                </c:pt>
                <c:pt idx="8">
                  <c:v>#N/A</c:v>
                </c:pt>
                <c:pt idx="9">
                  <c:v>2.08</c:v>
                </c:pt>
              </c:numCache>
            </c:numRef>
          </c:val>
          <c:extLst xmlns:c16r2="http://schemas.microsoft.com/office/drawing/2015/06/chart">
            <c:ext xmlns:c16="http://schemas.microsoft.com/office/drawing/2014/chart" uri="{C3380CC4-5D6E-409C-BE32-E72D297353CC}">
              <c16:uniqueId val="{00000006-B1C0-4D77-9DFC-FF631A781316}"/>
            </c:ext>
          </c:extLst>
        </c:ser>
        <c:ser>
          <c:idx val="7"/>
          <c:order val="7"/>
          <c:tx>
            <c:strRef>
              <c:f>データシート!$A$34</c:f>
              <c:strCache>
                <c:ptCount val="1"/>
                <c:pt idx="0">
                  <c:v>那賀町立上那賀病院事業会計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4.32</c:v>
                </c:pt>
                <c:pt idx="2">
                  <c:v>#N/A</c:v>
                </c:pt>
                <c:pt idx="3">
                  <c:v>4.58</c:v>
                </c:pt>
                <c:pt idx="4">
                  <c:v>#N/A</c:v>
                </c:pt>
                <c:pt idx="5">
                  <c:v>5.0999999999999996</c:v>
                </c:pt>
                <c:pt idx="6">
                  <c:v>#N/A</c:v>
                </c:pt>
                <c:pt idx="7">
                  <c:v>5.81</c:v>
                </c:pt>
                <c:pt idx="8">
                  <c:v>#N/A</c:v>
                </c:pt>
                <c:pt idx="9">
                  <c:v>5.0199999999999996</c:v>
                </c:pt>
              </c:numCache>
            </c:numRef>
          </c:val>
          <c:extLst xmlns:c16r2="http://schemas.microsoft.com/office/drawing/2015/06/chart">
            <c:ext xmlns:c16="http://schemas.microsoft.com/office/drawing/2014/chart" uri="{C3380CC4-5D6E-409C-BE32-E72D297353CC}">
              <c16:uniqueId val="{00000007-B1C0-4D77-9DFC-FF631A781316}"/>
            </c:ext>
          </c:extLst>
        </c:ser>
        <c:ser>
          <c:idx val="8"/>
          <c:order val="8"/>
          <c:tx>
            <c:strRef>
              <c:f>データシート!$A$35</c:f>
              <c:strCache>
                <c:ptCount val="1"/>
                <c:pt idx="0">
                  <c:v>那賀町国民健康保険診療所事業特別会計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7.68</c:v>
                </c:pt>
                <c:pt idx="2">
                  <c:v>#N/A</c:v>
                </c:pt>
                <c:pt idx="3">
                  <c:v>8.19</c:v>
                </c:pt>
                <c:pt idx="4">
                  <c:v>#N/A</c:v>
                </c:pt>
                <c:pt idx="5">
                  <c:v>7.83</c:v>
                </c:pt>
                <c:pt idx="6">
                  <c:v>#N/A</c:v>
                </c:pt>
                <c:pt idx="7">
                  <c:v>8.18</c:v>
                </c:pt>
                <c:pt idx="8">
                  <c:v>#N/A</c:v>
                </c:pt>
                <c:pt idx="9">
                  <c:v>8.07</c:v>
                </c:pt>
              </c:numCache>
            </c:numRef>
          </c:val>
          <c:extLst xmlns:c16r2="http://schemas.microsoft.com/office/drawing/2015/06/chart">
            <c:ext xmlns:c16="http://schemas.microsoft.com/office/drawing/2014/chart" uri="{C3380CC4-5D6E-409C-BE32-E72D297353CC}">
              <c16:uniqueId val="{00000008-B1C0-4D77-9DFC-FF631A78131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15.64</c:v>
                </c:pt>
                <c:pt idx="2">
                  <c:v>#N/A</c:v>
                </c:pt>
                <c:pt idx="3">
                  <c:v>19.37</c:v>
                </c:pt>
                <c:pt idx="4">
                  <c:v>#N/A</c:v>
                </c:pt>
                <c:pt idx="5">
                  <c:v>22.33</c:v>
                </c:pt>
                <c:pt idx="6">
                  <c:v>#N/A</c:v>
                </c:pt>
                <c:pt idx="7">
                  <c:v>15.44</c:v>
                </c:pt>
                <c:pt idx="8">
                  <c:v>#N/A</c:v>
                </c:pt>
                <c:pt idx="9">
                  <c:v>15.24</c:v>
                </c:pt>
              </c:numCache>
            </c:numRef>
          </c:val>
          <c:extLst xmlns:c16r2="http://schemas.microsoft.com/office/drawing/2015/06/chart">
            <c:ext xmlns:c16="http://schemas.microsoft.com/office/drawing/2014/chart" uri="{C3380CC4-5D6E-409C-BE32-E72D297353CC}">
              <c16:uniqueId val="{00000009-B1C0-4D77-9DFC-FF631A781316}"/>
            </c:ext>
          </c:extLst>
        </c:ser>
        <c:dLbls>
          <c:showLegendKey val="0"/>
          <c:showVal val="0"/>
          <c:showCatName val="0"/>
          <c:showSerName val="0"/>
          <c:showPercent val="0"/>
          <c:showBubbleSize val="0"/>
        </c:dLbls>
        <c:gapWidth val="150"/>
        <c:overlap val="100"/>
        <c:axId val="193313792"/>
        <c:axId val="193323776"/>
      </c:barChart>
      <c:catAx>
        <c:axId val="19331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323776"/>
        <c:crosses val="autoZero"/>
        <c:auto val="1"/>
        <c:lblAlgn val="ctr"/>
        <c:lblOffset val="100"/>
        <c:tickLblSkip val="1"/>
        <c:tickMarkSkip val="1"/>
        <c:noMultiLvlLbl val="0"/>
      </c:catAx>
      <c:valAx>
        <c:axId val="193323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313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1508</c:v>
                </c:pt>
                <c:pt idx="5">
                  <c:v>1530</c:v>
                </c:pt>
                <c:pt idx="8">
                  <c:v>1567</c:v>
                </c:pt>
                <c:pt idx="11">
                  <c:v>1495</c:v>
                </c:pt>
                <c:pt idx="14">
                  <c:v>1487</c:v>
                </c:pt>
              </c:numCache>
            </c:numRef>
          </c:val>
          <c:extLst xmlns:c16r2="http://schemas.microsoft.com/office/drawing/2015/06/chart">
            <c:ext xmlns:c16="http://schemas.microsoft.com/office/drawing/2014/chart" uri="{C3380CC4-5D6E-409C-BE32-E72D297353CC}">
              <c16:uniqueId val="{00000000-1348-4423-B298-36F1EA3019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348-4423-B298-36F1EA3019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348-4423-B298-36F1EA3019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348-4423-B298-36F1EA3019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145</c:v>
                </c:pt>
                <c:pt idx="3">
                  <c:v>130</c:v>
                </c:pt>
                <c:pt idx="6">
                  <c:v>152</c:v>
                </c:pt>
                <c:pt idx="9">
                  <c:v>153</c:v>
                </c:pt>
                <c:pt idx="12">
                  <c:v>158</c:v>
                </c:pt>
              </c:numCache>
            </c:numRef>
          </c:val>
          <c:extLst xmlns:c16r2="http://schemas.microsoft.com/office/drawing/2015/06/chart">
            <c:ext xmlns:c16="http://schemas.microsoft.com/office/drawing/2014/chart" uri="{C3380CC4-5D6E-409C-BE32-E72D297353CC}">
              <c16:uniqueId val="{00000004-1348-4423-B298-36F1EA3019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348-4423-B298-36F1EA3019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348-4423-B298-36F1EA3019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1783</c:v>
                </c:pt>
                <c:pt idx="3">
                  <c:v>1750</c:v>
                </c:pt>
                <c:pt idx="6">
                  <c:v>1784</c:v>
                </c:pt>
                <c:pt idx="9">
                  <c:v>1690</c:v>
                </c:pt>
                <c:pt idx="12">
                  <c:v>1681</c:v>
                </c:pt>
              </c:numCache>
            </c:numRef>
          </c:val>
          <c:extLst xmlns:c16r2="http://schemas.microsoft.com/office/drawing/2015/06/chart">
            <c:ext xmlns:c16="http://schemas.microsoft.com/office/drawing/2014/chart" uri="{C3380CC4-5D6E-409C-BE32-E72D297353CC}">
              <c16:uniqueId val="{00000007-1348-4423-B298-36F1EA30190E}"/>
            </c:ext>
          </c:extLst>
        </c:ser>
        <c:dLbls>
          <c:showLegendKey val="0"/>
          <c:showVal val="0"/>
          <c:showCatName val="0"/>
          <c:showSerName val="0"/>
          <c:showPercent val="0"/>
          <c:showBubbleSize val="0"/>
        </c:dLbls>
        <c:gapWidth val="100"/>
        <c:overlap val="100"/>
        <c:axId val="145477632"/>
        <c:axId val="145479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425</c:v>
                </c:pt>
                <c:pt idx="2">
                  <c:v>#N/A</c:v>
                </c:pt>
                <c:pt idx="3">
                  <c:v>#N/A</c:v>
                </c:pt>
                <c:pt idx="4">
                  <c:v>350</c:v>
                </c:pt>
                <c:pt idx="5">
                  <c:v>#N/A</c:v>
                </c:pt>
                <c:pt idx="6">
                  <c:v>#N/A</c:v>
                </c:pt>
                <c:pt idx="7">
                  <c:v>369</c:v>
                </c:pt>
                <c:pt idx="8">
                  <c:v>#N/A</c:v>
                </c:pt>
                <c:pt idx="9">
                  <c:v>#N/A</c:v>
                </c:pt>
                <c:pt idx="10">
                  <c:v>348</c:v>
                </c:pt>
                <c:pt idx="11">
                  <c:v>#N/A</c:v>
                </c:pt>
                <c:pt idx="12">
                  <c:v>#N/A</c:v>
                </c:pt>
                <c:pt idx="13">
                  <c:v>352</c:v>
                </c:pt>
                <c:pt idx="14">
                  <c:v>#N/A</c:v>
                </c:pt>
              </c:numCache>
            </c:numRef>
          </c:val>
          <c:smooth val="0"/>
          <c:extLst xmlns:c16r2="http://schemas.microsoft.com/office/drawing/2015/06/chart">
            <c:ext xmlns:c16="http://schemas.microsoft.com/office/drawing/2014/chart" uri="{C3380CC4-5D6E-409C-BE32-E72D297353CC}">
              <c16:uniqueId val="{00000008-1348-4423-B298-36F1EA30190E}"/>
            </c:ext>
          </c:extLst>
        </c:ser>
        <c:dLbls>
          <c:showLegendKey val="0"/>
          <c:showVal val="0"/>
          <c:showCatName val="0"/>
          <c:showSerName val="0"/>
          <c:showPercent val="0"/>
          <c:showBubbleSize val="0"/>
        </c:dLbls>
        <c:marker val="1"/>
        <c:smooth val="0"/>
        <c:axId val="145477632"/>
        <c:axId val="145479552"/>
      </c:lineChart>
      <c:catAx>
        <c:axId val="14547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479552"/>
        <c:crosses val="autoZero"/>
        <c:auto val="1"/>
        <c:lblAlgn val="ctr"/>
        <c:lblOffset val="100"/>
        <c:tickLblSkip val="1"/>
        <c:tickMarkSkip val="1"/>
        <c:noMultiLvlLbl val="0"/>
      </c:catAx>
      <c:valAx>
        <c:axId val="14547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47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12624</c:v>
                </c:pt>
                <c:pt idx="5">
                  <c:v>12535</c:v>
                </c:pt>
                <c:pt idx="8">
                  <c:v>11768</c:v>
                </c:pt>
                <c:pt idx="11">
                  <c:v>11681</c:v>
                </c:pt>
                <c:pt idx="14">
                  <c:v>12434</c:v>
                </c:pt>
              </c:numCache>
            </c:numRef>
          </c:val>
          <c:extLst xmlns:c16r2="http://schemas.microsoft.com/office/drawing/2015/06/chart">
            <c:ext xmlns:c16="http://schemas.microsoft.com/office/drawing/2014/chart" uri="{C3380CC4-5D6E-409C-BE32-E72D297353CC}">
              <c16:uniqueId val="{00000000-C81B-4858-BCCF-8254C1256E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273</c:v>
                </c:pt>
                <c:pt idx="5">
                  <c:v>317</c:v>
                </c:pt>
                <c:pt idx="8">
                  <c:v>267</c:v>
                </c:pt>
                <c:pt idx="11">
                  <c:v>244</c:v>
                </c:pt>
                <c:pt idx="14">
                  <c:v>166</c:v>
                </c:pt>
              </c:numCache>
            </c:numRef>
          </c:val>
          <c:extLst xmlns:c16r2="http://schemas.microsoft.com/office/drawing/2015/06/chart">
            <c:ext xmlns:c16="http://schemas.microsoft.com/office/drawing/2014/chart" uri="{C3380CC4-5D6E-409C-BE32-E72D297353CC}">
              <c16:uniqueId val="{00000001-C81B-4858-BCCF-8254C1256E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11850</c:v>
                </c:pt>
                <c:pt idx="5">
                  <c:v>12384</c:v>
                </c:pt>
                <c:pt idx="8">
                  <c:v>12711</c:v>
                </c:pt>
                <c:pt idx="11">
                  <c:v>12156</c:v>
                </c:pt>
                <c:pt idx="14">
                  <c:v>11573</c:v>
                </c:pt>
              </c:numCache>
            </c:numRef>
          </c:val>
          <c:extLst xmlns:c16r2="http://schemas.microsoft.com/office/drawing/2015/06/chart">
            <c:ext xmlns:c16="http://schemas.microsoft.com/office/drawing/2014/chart" uri="{C3380CC4-5D6E-409C-BE32-E72D297353CC}">
              <c16:uniqueId val="{00000002-C81B-4858-BCCF-8254C1256E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81B-4858-BCCF-8254C1256E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81B-4858-BCCF-8254C1256E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81B-4858-BCCF-8254C1256E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1857</c:v>
                </c:pt>
                <c:pt idx="3">
                  <c:v>1298</c:v>
                </c:pt>
                <c:pt idx="6">
                  <c:v>1425</c:v>
                </c:pt>
                <c:pt idx="9">
                  <c:v>1176</c:v>
                </c:pt>
                <c:pt idx="12">
                  <c:v>1142</c:v>
                </c:pt>
              </c:numCache>
            </c:numRef>
          </c:val>
          <c:extLst xmlns:c16r2="http://schemas.microsoft.com/office/drawing/2015/06/chart">
            <c:ext xmlns:c16="http://schemas.microsoft.com/office/drawing/2014/chart" uri="{C3380CC4-5D6E-409C-BE32-E72D297353CC}">
              <c16:uniqueId val="{00000006-C81B-4858-BCCF-8254C1256E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81B-4858-BCCF-8254C1256E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1337</c:v>
                </c:pt>
                <c:pt idx="3">
                  <c:v>1240</c:v>
                </c:pt>
                <c:pt idx="6">
                  <c:v>1324</c:v>
                </c:pt>
                <c:pt idx="9">
                  <c:v>1352</c:v>
                </c:pt>
                <c:pt idx="12">
                  <c:v>1365</c:v>
                </c:pt>
              </c:numCache>
            </c:numRef>
          </c:val>
          <c:extLst xmlns:c16r2="http://schemas.microsoft.com/office/drawing/2015/06/chart">
            <c:ext xmlns:c16="http://schemas.microsoft.com/office/drawing/2014/chart" uri="{C3380CC4-5D6E-409C-BE32-E72D297353CC}">
              <c16:uniqueId val="{00000008-C81B-4858-BCCF-8254C1256E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81B-4858-BCCF-8254C1256E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14399</c:v>
                </c:pt>
                <c:pt idx="3">
                  <c:v>14301</c:v>
                </c:pt>
                <c:pt idx="6">
                  <c:v>13998</c:v>
                </c:pt>
                <c:pt idx="9">
                  <c:v>14226</c:v>
                </c:pt>
                <c:pt idx="12">
                  <c:v>14565</c:v>
                </c:pt>
              </c:numCache>
            </c:numRef>
          </c:val>
          <c:extLst xmlns:c16r2="http://schemas.microsoft.com/office/drawing/2015/06/chart">
            <c:ext xmlns:c16="http://schemas.microsoft.com/office/drawing/2014/chart" uri="{C3380CC4-5D6E-409C-BE32-E72D297353CC}">
              <c16:uniqueId val="{0000000A-C81B-4858-BCCF-8254C1256E4E}"/>
            </c:ext>
          </c:extLst>
        </c:ser>
        <c:dLbls>
          <c:showLegendKey val="0"/>
          <c:showVal val="0"/>
          <c:showCatName val="0"/>
          <c:showSerName val="0"/>
          <c:showPercent val="0"/>
          <c:showBubbleSize val="0"/>
        </c:dLbls>
        <c:gapWidth val="100"/>
        <c:overlap val="100"/>
        <c:axId val="193164800"/>
        <c:axId val="193166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81B-4858-BCCF-8254C1256E4E}"/>
            </c:ext>
          </c:extLst>
        </c:ser>
        <c:dLbls>
          <c:showLegendKey val="0"/>
          <c:showVal val="0"/>
          <c:showCatName val="0"/>
          <c:showSerName val="0"/>
          <c:showPercent val="0"/>
          <c:showBubbleSize val="0"/>
        </c:dLbls>
        <c:marker val="1"/>
        <c:smooth val="0"/>
        <c:axId val="193164800"/>
        <c:axId val="193166720"/>
      </c:lineChart>
      <c:catAx>
        <c:axId val="19316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3166720"/>
        <c:crosses val="autoZero"/>
        <c:auto val="1"/>
        <c:lblAlgn val="ctr"/>
        <c:lblOffset val="100"/>
        <c:tickLblSkip val="1"/>
        <c:tickMarkSkip val="1"/>
        <c:noMultiLvlLbl val="0"/>
      </c:catAx>
      <c:valAx>
        <c:axId val="19316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16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4735</c:v>
                </c:pt>
                <c:pt idx="1">
                  <c:v>4245</c:v>
                </c:pt>
                <c:pt idx="2">
                  <c:v>3686</c:v>
                </c:pt>
              </c:numCache>
            </c:numRef>
          </c:val>
          <c:extLst xmlns:c16r2="http://schemas.microsoft.com/office/drawing/2015/06/chart">
            <c:ext xmlns:c16="http://schemas.microsoft.com/office/drawing/2014/chart" uri="{C3380CC4-5D6E-409C-BE32-E72D297353CC}">
              <c16:uniqueId val="{00000000-5053-4AEB-9961-9891FA98EA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2336</c:v>
                </c:pt>
                <c:pt idx="1">
                  <c:v>2341</c:v>
                </c:pt>
                <c:pt idx="2">
                  <c:v>2347</c:v>
                </c:pt>
              </c:numCache>
            </c:numRef>
          </c:val>
          <c:extLst xmlns:c16r2="http://schemas.microsoft.com/office/drawing/2015/06/chart">
            <c:ext xmlns:c16="http://schemas.microsoft.com/office/drawing/2014/chart" uri="{C3380CC4-5D6E-409C-BE32-E72D297353CC}">
              <c16:uniqueId val="{00000001-5053-4AEB-9961-9891FA98EA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5394</c:v>
                </c:pt>
                <c:pt idx="1">
                  <c:v>5339</c:v>
                </c:pt>
                <c:pt idx="2">
                  <c:v>5307</c:v>
                </c:pt>
              </c:numCache>
            </c:numRef>
          </c:val>
          <c:extLst xmlns:c16r2="http://schemas.microsoft.com/office/drawing/2015/06/chart">
            <c:ext xmlns:c16="http://schemas.microsoft.com/office/drawing/2014/chart" uri="{C3380CC4-5D6E-409C-BE32-E72D297353CC}">
              <c16:uniqueId val="{00000002-5053-4AEB-9961-9891FA98EABD}"/>
            </c:ext>
          </c:extLst>
        </c:ser>
        <c:dLbls>
          <c:showLegendKey val="0"/>
          <c:showVal val="0"/>
          <c:showCatName val="0"/>
          <c:showSerName val="0"/>
          <c:showPercent val="0"/>
          <c:showBubbleSize val="0"/>
        </c:dLbls>
        <c:gapWidth val="120"/>
        <c:overlap val="100"/>
        <c:axId val="193448576"/>
        <c:axId val="193458560"/>
      </c:barChart>
      <c:catAx>
        <c:axId val="19344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3458560"/>
        <c:crosses val="autoZero"/>
        <c:auto val="1"/>
        <c:lblAlgn val="ctr"/>
        <c:lblOffset val="100"/>
        <c:tickLblSkip val="1"/>
        <c:tickMarkSkip val="1"/>
        <c:noMultiLvlLbl val="0"/>
      </c:catAx>
      <c:valAx>
        <c:axId val="193458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344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{FE337E5B-53D1-4934-80D6-96AA6D7B13D2}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89A-4ED5-BCE4-A44FAA58DFE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{F2A9381A-F90A-45AF-A462-58B1322A1D0E}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9A-4ED5-BCE4-A44FAA58DFE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{C4B4E26A-00BD-4FEA-91D2-B6BC29FDED9C}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9A-4ED5-BCE4-A44FAA58DFE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{AD21C31D-A990-4519-81AD-561DC71C4C5D}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9A-4ED5-BCE4-A44FAA58DFE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{D79766AD-0872-4B13-AD44-24F94ED52629}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9A-4ED5-BCE4-A44FAA58DFE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{545A6048-85D7-411F-B932-CBED3BE43EF8}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89A-4ED5-BCE4-A44FAA58DFE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{00D70BF0-42AB-4BCA-930C-CB58771A2A34}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89A-4ED5-BCE4-A44FAA58DFE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{6400BE10-F07E-46E3-9710-0262A6021289}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89A-4ED5-BCE4-A44FAA58DFE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{E3ED0CE1-A942-4674-A0A7-3D2A433141D7}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89A-4ED5-BCE4-A44FAA58DF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57.6</c:v>
                </c:pt>
                <c:pt idx="24">
                  <c:v>58.9</c:v>
                </c:pt>
                <c:pt idx="32">
                  <c:v>60.1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D89A-4ED5-BCE4-A44FAA58DFE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{A78B6123-11A0-459C-BC6E-0121B6F52316}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89A-4ED5-BCE4-A44FAA58DFEA}"/>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{322A3B80-77C3-413B-9CD9-C577B8B5B605}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9A-4ED5-BCE4-A44FAA58DFE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{381F1B84-B30A-4301-8A07-58E9E56D2638}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9A-4ED5-BCE4-A44FAA58DFE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{72AF5CDC-BBEF-4E11-8293-FE60D61E1097}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9A-4ED5-BCE4-A44FAA58DFE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{F7378408-F132-4A09-9AD4-70E54D05743C}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9A-4ED5-BCE4-A44FAA58DFE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{F041C3DF-A345-4D19-BFB8-A790ACC929A3}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89A-4ED5-BCE4-A44FAA58DFE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{CAEF7839-55AB-4343-8D1D-0E374CC83623}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89A-4ED5-BCE4-A44FAA58DFE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{DE12417B-7465-4B69-AEF8-57E8D154C888}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89A-4ED5-BCE4-A44FAA58DFE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{A496B2CB-24DB-4081-BC27-18318343A652}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89A-4ED5-BCE4-A44FAA58DF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58.6</c:v>
                </c:pt>
                <c:pt idx="32">
                  <c:v>60.3</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89A-4ED5-BCE4-A44FAA58DFEA}"/>
            </c:ext>
          </c:extLst>
        </c:ser>
        <c:dLbls>
          <c:showLegendKey val="0"/>
          <c:showVal val="1"/>
          <c:showCatName val="0"/>
          <c:showSerName val="0"/>
          <c:showPercent val="0"/>
          <c:showBubbleSize val="0"/>
        </c:dLbls>
        <c:axId val="193054592"/>
        <c:axId val="193605632"/>
      </c:scatterChart>
      <c:valAx>
        <c:axId val="193054592"/>
        <c:scaling>
          <c:orientation val="minMax"/>
          <c:max val="60.8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3605632"/>
        <c:crosses val="autoZero"/>
        <c:crossBetween val="midCat"/>
      </c:valAx>
      <c:valAx>
        <c:axId val="1936056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3054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{7031DEAA-3855-4638-A848-FC14F876F69A}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07E-42A3-A66E-18B3EEEEA01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{0223B69B-37FE-4655-AE11-4E157DCA640A}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7E-42A3-A66E-18B3EEEEA01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{58EF14FF-6F76-4338-A3A8-B2C0F7FF7F01}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7E-42A3-A66E-18B3EEEEA01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{0B78ECFA-6C9C-44C4-8F0E-57B12DAE79DD}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7E-42A3-A66E-18B3EEEEA01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{E78D9533-1E1A-45CD-BF52-D6150FC990AB}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7E-42A3-A66E-18B3EEEEA01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{E1DD888D-3C37-463D-BFFE-177DAF5BDDCA}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07E-42A3-A66E-18B3EEEEA01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{31694F4D-26AC-4BC3-A17E-E9C52098DAC8}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07E-42A3-A66E-18B3EEEEA01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{49714E01-9C63-4005-8728-339712C82D33}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07E-42A3-A66E-18B3EEEEA01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{8F451EE1-89F2-4B80-B767-027243DD099E}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07E-42A3-A66E-18B3EEEEA0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7.4</c:v>
                </c:pt>
                <c:pt idx="16">
                  <c:v>6.6</c:v>
                </c:pt>
                <c:pt idx="24">
                  <c:v>6.6</c:v>
                </c:pt>
                <c:pt idx="32">
                  <c:v>6.9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07E-42A3-A66E-18B3EEEEA0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{92962C1B-98C1-4E9F-BAD2-B4A1DFAA9C4B}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07E-42A3-A66E-18B3EEEEA0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{60DA0C5D-93A6-4D33-B000-0603B5CE9E50}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7E-42A3-A66E-18B3EEEEA01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{9D2F3C0C-35A8-4AF8-8C8A-9F795B91E871}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7E-42A3-A66E-18B3EEEEA01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{64928B59-68A4-4BB3-B39F-1C54AC279037}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7E-42A3-A66E-18B3EEEEA01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{79FE83A8-04B4-4F37-A875-0103D0B3C000}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7E-42A3-A66E-18B3EEEEA01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{AF2177B1-BBF9-4031-B88C-498DA47691E9}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07E-42A3-A66E-18B3EEEEA01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{42F4F134-3366-4A28-8141-BC9E585CC9E6}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07E-42A3-A66E-18B3EEEEA01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{D1529C66-8432-4988-841A-2A32ABC71912}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07E-42A3-A66E-18B3EEEEA01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{0DC758BB-3544-416D-A0CE-B8492E646FB3}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07E-42A3-A66E-18B3EEEEA0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7.3</c:v>
                </c:pt>
                <c:pt idx="32">
                  <c:v>7.2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07E-42A3-A66E-18B3EEEEA01F}"/>
            </c:ext>
          </c:extLst>
        </c:ser>
        <c:dLbls>
          <c:showLegendKey val="0"/>
          <c:showVal val="1"/>
          <c:showCatName val="0"/>
          <c:showSerName val="0"/>
          <c:showPercent val="0"/>
          <c:showBubbleSize val="0"/>
        </c:dLbls>
        <c:axId val="194098688"/>
        <c:axId val="194100608"/>
      </c:scatterChart>
      <c:valAx>
        <c:axId val="194098688"/>
        <c:scaling>
          <c:orientation val="minMax"/>
          <c:max val="10.1"/>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100608"/>
        <c:crosses val="autoZero"/>
        <c:crossBetween val="midCat"/>
      </c:valAx>
      <c:valAx>
        <c:axId val="1941006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40986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償還はピークを越え、多少の減少傾向は見られるが、今後、合併特例債の償還が控えており依然高い値が続く見込みである。公債費負担適正化計画に基づき、繰上償還を行うなど後年度の負担を軽減し、普通建設事業を厳選し地方債発行収入が、地方債償還支出を超えることが無いよう、起債に大きく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等の取り崩しにより充当可能基金が減額となっている。また、大型事業の影響により地方債残高も増額している。自主財源が乏しい団体であるため、今後においても投資的経費を厳選し、地方債発行額を抑制しながら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徳島県那賀町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基金全体では５８５百万円の減額となっている。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クリーンセンター整備事業や防災無線システムの大型更新事業などの財源として財政調整基金や特定目的基金を取り崩したこと。また、段階的な交付税の減額に対し、経常経費の削減が追いついていないことなどによる一般財源不足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クリーンセンター建設事業や上那賀支所建築事業、那賀町体育館改築工事、上流地域におけるＦＴＴＨ工事等の大型事業が控えており、更なる財政調整基金や特定目的基金の取り崩しが想定される。但し、将来に渡り安定的かつ弾力的な財政構造を図るためにも、年次計画、事業規模の見直し、経常経費の抑制などに徹底的に取り組み、できる限り基金の取り崩しを抑制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那賀町が保有するその他特定目的基金の平成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年度末残高が多い順の上位５つの基金使途は下記のとおりである。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・那賀町有施設整備等まちづくり基金（保有する施設の整備等まちづくり事業）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・那賀町まちづくり事業基金（まちづくり計画に定められた事業）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・那賀町地域福祉基金（地域における保健福祉に関する事業）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・那賀町防災対策等まちづくり基金（防災対策事業、災害時における被災者支援及び災害復旧事業その他、まちづくり事業）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・那賀町ふるさと創生基金（ふるさと振興に資するための事業）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その他特定目的基金では３２百万円の減額となっている。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主な要因は下記のとおり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・鷲敷地区浸水対策事業南川町営住宅建設工事に那賀町防災対策等まちづくり基金を取り崩し。（▲４９百万円）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・ふるさと納税収入を那賀町ふるさと応援基金に積み立て（＋１１百万円）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各目的事業における一般財源を補うために計画的な基金運用に努める。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財政調整基金では５５９百万円の減額となっている。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主な要因は、大型事業、経常経費における一般財源不足を補うために財政調整基金を取り崩したことによるものである。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控えている大型事業の年次計画、事業規模の見直しを検討する。また、地方交付税の減額に対応できるよう、公共施設等管理計画に基づき、公共施設等の集約化・複合化を進めるなどにより各施設で必要となっている経常経費を削減し、財政調整基金の取り崩しに頼らない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減債基金では６百万円の増額となっている。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主な要因は利子分の積み立てによるものである。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那賀町減債基金条例に基づき適正な運用に努める。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
8,578
694.98
15,327,320
13,616,470
982,072
6,242,160
14,564,679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有形固定資産減価償却率は類似団体平均を若干下回っているが、</a:t>
          </a:r>
          <a:r>
            <a:rPr kumimoji="1" lang="en-US" altLang="ja-JP" sz="1100">
              <a:latin typeface="ＭＳ Ｐゴシック" panose="020B0600070205080204" pitchFamily="50" charset="-128"/>
              <a:ea typeface="ＭＳ Ｐゴシック" panose="020B0600070205080204" pitchFamily="50" charset="-128"/>
            </a:rPr>
            <a:t>2017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月に策定した「那賀町公共施設等総合管理計画」においての目標を達成すべく老朽化した施設の集約化や複合化及び除却について進めていく。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2" name="直線コネクタ 71"/>
        <xdr:cNvCxnSpPr/>
      </xdr:nvCxnSpPr>
      <xdr:spPr>
        <a:xfrm flipV="1">
          <a:off x="4760595" y="4776999"/>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3" name="有形固定資産減価償却率最小値テキスト"/>
        <xdr:cNvSpPr txBox="1"/>
      </xdr:nvSpPr>
      <xdr:spPr>
        <a:xfrm>
          <a:off x="4813300" y="5957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4" name="直線コネクタ 73"/>
        <xdr:cNvCxnSpPr/>
      </xdr:nvCxnSpPr>
      <xdr:spPr>
        <a:xfrm>
          <a:off x="4673600" y="595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5" name="有形固定資産減価償却率最大値テキスト"/>
        <xdr:cNvSpPr txBox="1"/>
      </xdr:nvSpPr>
      <xdr:spPr>
        <a:xfrm>
          <a:off x="4813300" y="4552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6" name="直線コネクタ 75"/>
        <xdr:cNvCxnSpPr/>
      </xdr:nvCxnSpPr>
      <xdr:spPr>
        <a:xfrm>
          <a:off x="4673600" y="477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84155</xdr:rowOff>
    </xdr:from>
    <xdr:ext cx="405111" cy="259045"/>
    <xdr:sp macro="" textlink="">
      <xdr:nvSpPr>
        <xdr:cNvPr id="77" name="有形固定資産減価償却率平均値テキスト"/>
        <xdr:cNvSpPr txBox="1"/>
      </xdr:nvSpPr>
      <xdr:spPr>
        <a:xfrm>
          <a:off x="4813300" y="5056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8" name="フローチャート: 判断 77"/>
        <xdr:cNvSpPr/>
      </xdr:nvSpPr>
      <xdr:spPr>
        <a:xfrm>
          <a:off x="4711700" y="520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9" name="フローチャート: 判断 78"/>
        <xdr:cNvSpPr/>
      </xdr:nvSpPr>
      <xdr:spPr>
        <a:xfrm>
          <a:off x="4000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151236</xdr:rowOff>
    </xdr:from>
    <xdr:to>
      <xdr:col>15</xdr:col>
      <xdr:colOff>187325</xdr:colOff>
      <xdr:row>31</xdr:row>
      <xdr:rowOff>81386</xdr:rowOff>
    </xdr:to>
    <xdr:sp macro="" textlink="">
      <xdr:nvSpPr>
        <xdr:cNvPr id="80" name="フローチャート: 判断 79"/>
        <xdr:cNvSpPr/>
      </xdr:nvSpPr>
      <xdr:spPr>
        <a:xfrm>
          <a:off x="3238500" y="529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6" name="楕円 85"/>
        <xdr:cNvSpPr/>
      </xdr:nvSpPr>
      <xdr:spPr>
        <a:xfrm>
          <a:off x="4711700" y="52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43303</xdr:rowOff>
    </xdr:from>
    <xdr:ext cx="405111" cy="259045"/>
    <xdr:sp macro="" textlink="">
      <xdr:nvSpPr>
        <xdr:cNvPr id="87" name="有形固定資産減価償却率該当値テキスト"/>
        <xdr:cNvSpPr txBox="1"/>
      </xdr:nvSpPr>
      <xdr:spPr>
        <a:xfrm>
          <a:off x="4813300" y="5186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86466</xdr:rowOff>
    </xdr:from>
    <xdr:to>
      <xdr:col>19</xdr:col>
      <xdr:colOff>187325</xdr:colOff>
      <xdr:row>31</xdr:row>
      <xdr:rowOff>16616</xdr:rowOff>
    </xdr:to>
    <xdr:sp macro="" textlink="">
      <xdr:nvSpPr>
        <xdr:cNvPr id="88" name="楕円 87"/>
        <xdr:cNvSpPr/>
      </xdr:nvSpPr>
      <xdr:spPr>
        <a:xfrm>
          <a:off x="4000500" y="52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115676</xdr:rowOff>
    </xdr:from>
    <xdr:to>
      <xdr:col>23</xdr:col>
      <xdr:colOff>85725</xdr:colOff>
      <xdr:row>30</xdr:row>
      <xdr:rowOff>137266</xdr:rowOff>
    </xdr:to>
    <xdr:cxnSp macro="">
      <xdr:nvCxnSpPr>
        <xdr:cNvPr id="89" name="直線コネクタ 88"/>
        <xdr:cNvCxnSpPr/>
      </xdr:nvCxnSpPr>
      <xdr:spPr>
        <a:xfrm flipV="1">
          <a:off x="4051300" y="5259176"/>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90" name="楕円 89"/>
        <xdr:cNvSpPr/>
      </xdr:nvSpPr>
      <xdr:spPr>
        <a:xfrm>
          <a:off x="3238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137266</xdr:rowOff>
    </xdr:from>
    <xdr:to>
      <xdr:col>19</xdr:col>
      <xdr:colOff>136525</xdr:colOff>
      <xdr:row>30</xdr:row>
      <xdr:rowOff>160655</xdr:rowOff>
    </xdr:to>
    <xdr:cxnSp macro="">
      <xdr:nvCxnSpPr>
        <xdr:cNvPr id="91" name="直線コネクタ 90"/>
        <xdr:cNvCxnSpPr/>
      </xdr:nvCxnSpPr>
      <xdr:spPr>
        <a:xfrm flipV="1">
          <a:off x="3289300" y="5280766"/>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92" name="n_1aveValue有形固定資産減価償却率"/>
        <xdr:cNvSpPr txBox="1"/>
      </xdr:nvSpPr>
      <xdr:spPr>
        <a:xfrm>
          <a:off x="3836044" y="532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72513</xdr:rowOff>
    </xdr:from>
    <xdr:ext cx="405111" cy="259045"/>
    <xdr:sp macro="" textlink="">
      <xdr:nvSpPr>
        <xdr:cNvPr id="93" name="n_2aveValue有形固定資産減価償却率"/>
        <xdr:cNvSpPr txBox="1"/>
      </xdr:nvSpPr>
      <xdr:spPr>
        <a:xfrm>
          <a:off x="3086744" y="538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33143</xdr:rowOff>
    </xdr:from>
    <xdr:ext cx="405111" cy="259045"/>
    <xdr:sp macro="" textlink="">
      <xdr:nvSpPr>
        <xdr:cNvPr id="94" name="n_1mainValue有形固定資産減価償却率"/>
        <xdr:cNvSpPr txBox="1"/>
      </xdr:nvSpPr>
      <xdr:spPr>
        <a:xfrm>
          <a:off x="3836044" y="500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95" name="n_2mainValue有形固定資産減価償却率"/>
        <xdr:cNvSpPr txBox="1"/>
      </xdr:nvSpPr>
      <xdr:spPr>
        <a:xfrm>
          <a:off x="3086744" y="50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債務償還可能年数は類似団体平均を大きく下回っている。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財政調整基金及び減債基金等の充当可能基金残高が確保されていることが要因となっている。引き続き投資的経費を厳選し、地方債発行額を抑制しながら財政の健全化に努める。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24" name="直線コネクタ 123"/>
        <xdr:cNvCxnSpPr/>
      </xdr:nvCxnSpPr>
      <xdr:spPr>
        <a:xfrm flipV="1">
          <a:off x="14793595" y="4553303"/>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27" name="債務償還可能年数最大値テキスト"/>
        <xdr:cNvSpPr txBox="1"/>
      </xdr:nvSpPr>
      <xdr:spPr>
        <a:xfrm>
          <a:off x="14846300" y="432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8" name="直線コネクタ 127"/>
        <xdr:cNvCxnSpPr/>
      </xdr:nvCxnSpPr>
      <xdr:spPr>
        <a:xfrm>
          <a:off x="14706600" y="4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9" name="債務償還可能年数平均値テキスト"/>
        <xdr:cNvSpPr txBox="1"/>
      </xdr:nvSpPr>
      <xdr:spPr>
        <a:xfrm>
          <a:off x="14846300" y="520553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30" name="フローチャート: 判断 129"/>
        <xdr:cNvSpPr/>
      </xdr:nvSpPr>
      <xdr:spPr>
        <a:xfrm>
          <a:off x="14744700" y="535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8114</xdr:rowOff>
    </xdr:from>
    <xdr:to>
      <xdr:col>76</xdr:col>
      <xdr:colOff>73025</xdr:colOff>
      <xdr:row>33</xdr:row>
      <xdr:rowOff>109714</xdr:rowOff>
    </xdr:to>
    <xdr:sp macro="" textlink="">
      <xdr:nvSpPr>
        <xdr:cNvPr id="136" name="楕円 135"/>
        <xdr:cNvSpPr/>
      </xdr:nvSpPr>
      <xdr:spPr>
        <a:xfrm>
          <a:off x="14744700" y="56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157991</xdr:rowOff>
    </xdr:from>
    <xdr:ext cx="340478" cy="259045"/>
    <xdr:sp macro="" textlink="">
      <xdr:nvSpPr>
        <xdr:cNvPr id="137" name="債務償還可能年数該当値テキスト"/>
        <xdr:cNvSpPr txBox="1"/>
      </xdr:nvSpPr>
      <xdr:spPr>
        <a:xfrm>
          <a:off x="14846300" y="56443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
8,578
694.98
15,327,320
13,616,470
982,072
6,242,160
14,564,679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70" name="楕円 69"/>
        <xdr:cNvSpPr/>
      </xdr:nvSpPr>
      <xdr:spPr>
        <a:xfrm>
          <a:off x="4584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57167</xdr:rowOff>
    </xdr:from>
    <xdr:ext cx="405111" cy="259045"/>
    <xdr:sp macro="" textlink="">
      <xdr:nvSpPr>
        <xdr:cNvPr id="71" name="【道路】&#10;有形固定資産減価償却率該当値テキスト"/>
        <xdr:cNvSpPr txBox="1"/>
      </xdr:nvSpPr>
      <xdr:spPr>
        <a:xfrm>
          <a:off x="4673600"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109220</xdr:rowOff>
    </xdr:from>
    <xdr:to>
      <xdr:col>20</xdr:col>
      <xdr:colOff>38100</xdr:colOff>
      <xdr:row>38</xdr:row>
      <xdr:rowOff>39370</xdr:rowOff>
    </xdr:to>
    <xdr:sp macro="" textlink="">
      <xdr:nvSpPr>
        <xdr:cNvPr id="72" name="楕円 71"/>
        <xdr:cNvSpPr/>
      </xdr:nvSpPr>
      <xdr:spPr>
        <a:xfrm>
          <a:off x="3746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129540</xdr:rowOff>
    </xdr:from>
    <xdr:to>
      <xdr:col>24</xdr:col>
      <xdr:colOff>63500</xdr:colOff>
      <xdr:row>37</xdr:row>
      <xdr:rowOff>160020</xdr:rowOff>
    </xdr:to>
    <xdr:cxnSp macro="">
      <xdr:nvCxnSpPr>
        <xdr:cNvPr id="73" name="直線コネクタ 72"/>
        <xdr:cNvCxnSpPr/>
      </xdr:nvCxnSpPr>
      <xdr:spPr>
        <a:xfrm flipV="1">
          <a:off x="3797300" y="64731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141605</xdr:rowOff>
    </xdr:from>
    <xdr:to>
      <xdr:col>15</xdr:col>
      <xdr:colOff>101600</xdr:colOff>
      <xdr:row>38</xdr:row>
      <xdr:rowOff>71755</xdr:rowOff>
    </xdr:to>
    <xdr:sp macro="" textlink="">
      <xdr:nvSpPr>
        <xdr:cNvPr id="74" name="楕円 73"/>
        <xdr:cNvSpPr/>
      </xdr:nvSpPr>
      <xdr:spPr>
        <a:xfrm>
          <a:off x="2857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160020</xdr:rowOff>
    </xdr:from>
    <xdr:to>
      <xdr:col>19</xdr:col>
      <xdr:colOff>177800</xdr:colOff>
      <xdr:row>38</xdr:row>
      <xdr:rowOff>20955</xdr:rowOff>
    </xdr:to>
    <xdr:cxnSp macro="">
      <xdr:nvCxnSpPr>
        <xdr:cNvPr id="75" name="直線コネクタ 74"/>
        <xdr:cNvCxnSpPr/>
      </xdr:nvCxnSpPr>
      <xdr:spPr>
        <a:xfrm flipV="1">
          <a:off x="2908300" y="65036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652</xdr:rowOff>
    </xdr:from>
    <xdr:ext cx="405111" cy="259045"/>
    <xdr:sp macro="" textlink="">
      <xdr:nvSpPr>
        <xdr:cNvPr id="76"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7"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30497</xdr:rowOff>
    </xdr:from>
    <xdr:ext cx="405111" cy="259045"/>
    <xdr:sp macro="" textlink="">
      <xdr:nvSpPr>
        <xdr:cNvPr id="78" name="n_1mainValue【道路】&#10;有形固定資産減価償却率"/>
        <xdr:cNvSpPr txBox="1"/>
      </xdr:nvSpPr>
      <xdr:spPr>
        <a:xfrm>
          <a:off x="35820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88282</xdr:rowOff>
    </xdr:from>
    <xdr:ext cx="405111" cy="259045"/>
    <xdr:sp macro="" textlink="">
      <xdr:nvSpPr>
        <xdr:cNvPr id="79" name="n_2mainValue【道路】&#10;有形固定資産減価償却率"/>
        <xdr:cNvSpPr txBox="1"/>
      </xdr:nvSpPr>
      <xdr:spPr>
        <a:xfrm>
          <a:off x="27057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101" name="直線コネクタ 100"/>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102"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3" name="直線コネクタ 102"/>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4"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5" name="直線コネクタ 104"/>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6"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7" name="フローチャート: 判断 106"/>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8" name="フローチャート: 判断 107"/>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27594</xdr:rowOff>
    </xdr:from>
    <xdr:to>
      <xdr:col>46</xdr:col>
      <xdr:colOff>38100</xdr:colOff>
      <xdr:row>34</xdr:row>
      <xdr:rowOff>129194</xdr:rowOff>
    </xdr:to>
    <xdr:sp macro="" textlink="">
      <xdr:nvSpPr>
        <xdr:cNvPr id="109" name="フローチャート: 判断 108"/>
        <xdr:cNvSpPr/>
      </xdr:nvSpPr>
      <xdr:spPr>
        <a:xfrm>
          <a:off x="8699500" y="585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115925</xdr:rowOff>
    </xdr:from>
    <xdr:to>
      <xdr:col>55</xdr:col>
      <xdr:colOff>50800</xdr:colOff>
      <xdr:row>34</xdr:row>
      <xdr:rowOff>46075</xdr:rowOff>
    </xdr:to>
    <xdr:sp macro="" textlink="">
      <xdr:nvSpPr>
        <xdr:cNvPr id="115" name="楕円 114"/>
        <xdr:cNvSpPr/>
      </xdr:nvSpPr>
      <xdr:spPr>
        <a:xfrm>
          <a:off x="10426700" y="57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68952</xdr:rowOff>
    </xdr:from>
    <xdr:ext cx="534377" cy="259045"/>
    <xdr:sp macro="" textlink="">
      <xdr:nvSpPr>
        <xdr:cNvPr id="116" name="【道路】&#10;一人当たり延長該当値テキスト"/>
        <xdr:cNvSpPr txBox="1"/>
      </xdr:nvSpPr>
      <xdr:spPr>
        <a:xfrm>
          <a:off x="10515600" y="572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94</xdr:rowOff>
    </xdr:from>
    <xdr:to>
      <xdr:col>50</xdr:col>
      <xdr:colOff>165100</xdr:colOff>
      <xdr:row>34</xdr:row>
      <xdr:rowOff>101694</xdr:rowOff>
    </xdr:to>
    <xdr:sp macro="" textlink="">
      <xdr:nvSpPr>
        <xdr:cNvPr id="117" name="楕円 116"/>
        <xdr:cNvSpPr/>
      </xdr:nvSpPr>
      <xdr:spPr>
        <a:xfrm>
          <a:off x="9588500" y="58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166725</xdr:rowOff>
    </xdr:from>
    <xdr:to>
      <xdr:col>55</xdr:col>
      <xdr:colOff>0</xdr:colOff>
      <xdr:row>34</xdr:row>
      <xdr:rowOff>50894</xdr:rowOff>
    </xdr:to>
    <xdr:cxnSp macro="">
      <xdr:nvCxnSpPr>
        <xdr:cNvPr id="118" name="直線コネクタ 117"/>
        <xdr:cNvCxnSpPr/>
      </xdr:nvCxnSpPr>
      <xdr:spPr>
        <a:xfrm flipV="1">
          <a:off x="9639300" y="5824575"/>
          <a:ext cx="838200" cy="5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61816</xdr:rowOff>
    </xdr:from>
    <xdr:to>
      <xdr:col>46</xdr:col>
      <xdr:colOff>38100</xdr:colOff>
      <xdr:row>34</xdr:row>
      <xdr:rowOff>163416</xdr:rowOff>
    </xdr:to>
    <xdr:sp macro="" textlink="">
      <xdr:nvSpPr>
        <xdr:cNvPr id="119" name="楕円 118"/>
        <xdr:cNvSpPr/>
      </xdr:nvSpPr>
      <xdr:spPr>
        <a:xfrm>
          <a:off x="8699500" y="58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50894</xdr:rowOff>
    </xdr:from>
    <xdr:to>
      <xdr:col>50</xdr:col>
      <xdr:colOff>114300</xdr:colOff>
      <xdr:row>34</xdr:row>
      <xdr:rowOff>112616</xdr:rowOff>
    </xdr:to>
    <xdr:cxnSp macro="">
      <xdr:nvCxnSpPr>
        <xdr:cNvPr id="120" name="直線コネクタ 119"/>
        <xdr:cNvCxnSpPr/>
      </xdr:nvCxnSpPr>
      <xdr:spPr>
        <a:xfrm flipV="1">
          <a:off x="8750300" y="588019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135615</xdr:rowOff>
    </xdr:from>
    <xdr:ext cx="534377" cy="259045"/>
    <xdr:sp macro="" textlink="">
      <xdr:nvSpPr>
        <xdr:cNvPr id="121" name="n_1aveValue【道路】&#10;一人当たり延長"/>
        <xdr:cNvSpPr txBox="1"/>
      </xdr:nvSpPr>
      <xdr:spPr>
        <a:xfrm>
          <a:off x="9359411" y="64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145721</xdr:rowOff>
    </xdr:from>
    <xdr:ext cx="534377" cy="259045"/>
    <xdr:sp macro="" textlink="">
      <xdr:nvSpPr>
        <xdr:cNvPr id="122" name="n_2aveValue【道路】&#10;一人当たり延長"/>
        <xdr:cNvSpPr txBox="1"/>
      </xdr:nvSpPr>
      <xdr:spPr>
        <a:xfrm>
          <a:off x="8483111" y="56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118221</xdr:rowOff>
    </xdr:from>
    <xdr:ext cx="534377" cy="259045"/>
    <xdr:sp macro="" textlink="">
      <xdr:nvSpPr>
        <xdr:cNvPr id="123" name="n_1mainValue【道路】&#10;一人当たり延長"/>
        <xdr:cNvSpPr txBox="1"/>
      </xdr:nvSpPr>
      <xdr:spPr>
        <a:xfrm>
          <a:off x="9359411" y="560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154543</xdr:rowOff>
    </xdr:from>
    <xdr:ext cx="534377" cy="259045"/>
    <xdr:sp macro="" textlink="">
      <xdr:nvSpPr>
        <xdr:cNvPr id="124" name="n_2mainValue【道路】&#10;一人当たり延長"/>
        <xdr:cNvSpPr txBox="1"/>
      </xdr:nvSpPr>
      <xdr:spPr>
        <a:xfrm>
          <a:off x="8483111" y="598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9" name="直線コネクタ 148"/>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50"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51" name="直線コネクタ 150"/>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52"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53" name="直線コネクタ 152"/>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54"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6" name="フローチャート: 判断 155"/>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139700</xdr:rowOff>
    </xdr:from>
    <xdr:to>
      <xdr:col>15</xdr:col>
      <xdr:colOff>101600</xdr:colOff>
      <xdr:row>61</xdr:row>
      <xdr:rowOff>69850</xdr:rowOff>
    </xdr:to>
    <xdr:sp macro="" textlink="">
      <xdr:nvSpPr>
        <xdr:cNvPr id="157" name="フローチャート: 判断 156"/>
        <xdr:cNvSpPr/>
      </xdr:nvSpPr>
      <xdr:spPr>
        <a:xfrm>
          <a:off x="2857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3" name="楕円 162"/>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64" name="【橋りょう・トンネル】&#10;有形固定資産減価償却率該当値テキスト"/>
        <xdr:cNvSpPr txBox="1"/>
      </xdr:nvSpPr>
      <xdr:spPr>
        <a:xfrm>
          <a:off x="4673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36830</xdr:rowOff>
    </xdr:from>
    <xdr:to>
      <xdr:col>20</xdr:col>
      <xdr:colOff>38100</xdr:colOff>
      <xdr:row>59</xdr:row>
      <xdr:rowOff>138430</xdr:rowOff>
    </xdr:to>
    <xdr:sp macro="" textlink="">
      <xdr:nvSpPr>
        <xdr:cNvPr id="165" name="楕円 164"/>
        <xdr:cNvSpPr/>
      </xdr:nvSpPr>
      <xdr:spPr>
        <a:xfrm>
          <a:off x="3746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87630</xdr:rowOff>
    </xdr:to>
    <xdr:cxnSp macro="">
      <xdr:nvCxnSpPr>
        <xdr:cNvPr id="166" name="直線コネクタ 165"/>
        <xdr:cNvCxnSpPr/>
      </xdr:nvCxnSpPr>
      <xdr:spPr>
        <a:xfrm flipV="1">
          <a:off x="3797300" y="10172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82550</xdr:rowOff>
    </xdr:from>
    <xdr:to>
      <xdr:col>15</xdr:col>
      <xdr:colOff>101600</xdr:colOff>
      <xdr:row>60</xdr:row>
      <xdr:rowOff>12700</xdr:rowOff>
    </xdr:to>
    <xdr:sp macro="" textlink="">
      <xdr:nvSpPr>
        <xdr:cNvPr id="167" name="楕円 166"/>
        <xdr:cNvSpPr/>
      </xdr:nvSpPr>
      <xdr:spPr>
        <a:xfrm>
          <a:off x="2857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87630</xdr:rowOff>
    </xdr:from>
    <xdr:to>
      <xdr:col>19</xdr:col>
      <xdr:colOff>177800</xdr:colOff>
      <xdr:row>59</xdr:row>
      <xdr:rowOff>133350</xdr:rowOff>
    </xdr:to>
    <xdr:cxnSp macro="">
      <xdr:nvCxnSpPr>
        <xdr:cNvPr id="168" name="直線コネクタ 167"/>
        <xdr:cNvCxnSpPr/>
      </xdr:nvCxnSpPr>
      <xdr:spPr>
        <a:xfrm flipV="1">
          <a:off x="2908300" y="10203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69" name="n_1aveValue【橋りょう・トンネ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60977</xdr:rowOff>
    </xdr:from>
    <xdr:ext cx="405111" cy="259045"/>
    <xdr:sp macro="" textlink="">
      <xdr:nvSpPr>
        <xdr:cNvPr id="170" name="n_2aveValue【橋りょう・トンネル】&#10;有形固定資産減価償却率"/>
        <xdr:cNvSpPr txBox="1"/>
      </xdr:nvSpPr>
      <xdr:spPr>
        <a:xfrm>
          <a:off x="2705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154957</xdr:rowOff>
    </xdr:from>
    <xdr:ext cx="405111" cy="259045"/>
    <xdr:sp macro="" textlink="">
      <xdr:nvSpPr>
        <xdr:cNvPr id="171" name="n_1mainValue【橋りょう・トンネル】&#10;有形固定資産減価償却率"/>
        <xdr:cNvSpPr txBox="1"/>
      </xdr:nvSpPr>
      <xdr:spPr>
        <a:xfrm>
          <a:off x="3582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72" name="n_2mainValue【橋りょう・トンネ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94" name="直線コネクタ 193"/>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95"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96" name="直線コネクタ 195"/>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97"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98" name="直線コネクタ 197"/>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99"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200" name="フローチャート: 判断 199"/>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201" name="フローチャート: 判断 200"/>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2" name="フローチャート: 判断 201"/>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92149</xdr:rowOff>
    </xdr:from>
    <xdr:to>
      <xdr:col>55</xdr:col>
      <xdr:colOff>50800</xdr:colOff>
      <xdr:row>61</xdr:row>
      <xdr:rowOff>22299</xdr:rowOff>
    </xdr:to>
    <xdr:sp macro="" textlink="">
      <xdr:nvSpPr>
        <xdr:cNvPr id="208" name="楕円 207"/>
        <xdr:cNvSpPr/>
      </xdr:nvSpPr>
      <xdr:spPr>
        <a:xfrm>
          <a:off x="10426700" y="1037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115026</xdr:rowOff>
    </xdr:from>
    <xdr:ext cx="690189" cy="259045"/>
    <xdr:sp macro="" textlink="">
      <xdr:nvSpPr>
        <xdr:cNvPr id="209" name="【橋りょう・トンネル】&#10;一人当たり有形固定資産（償却資産）額該当値テキスト"/>
        <xdr:cNvSpPr txBox="1"/>
      </xdr:nvSpPr>
      <xdr:spPr>
        <a:xfrm>
          <a:off x="10515600" y="102305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108631</xdr:rowOff>
    </xdr:from>
    <xdr:to>
      <xdr:col>50</xdr:col>
      <xdr:colOff>165100</xdr:colOff>
      <xdr:row>61</xdr:row>
      <xdr:rowOff>38781</xdr:rowOff>
    </xdr:to>
    <xdr:sp macro="" textlink="">
      <xdr:nvSpPr>
        <xdr:cNvPr id="210" name="楕円 209"/>
        <xdr:cNvSpPr/>
      </xdr:nvSpPr>
      <xdr:spPr>
        <a:xfrm>
          <a:off x="9588500" y="10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142949</xdr:rowOff>
    </xdr:from>
    <xdr:to>
      <xdr:col>55</xdr:col>
      <xdr:colOff>0</xdr:colOff>
      <xdr:row>60</xdr:row>
      <xdr:rowOff>159431</xdr:rowOff>
    </xdr:to>
    <xdr:cxnSp macro="">
      <xdr:nvCxnSpPr>
        <xdr:cNvPr id="211" name="直線コネクタ 210"/>
        <xdr:cNvCxnSpPr/>
      </xdr:nvCxnSpPr>
      <xdr:spPr>
        <a:xfrm flipV="1">
          <a:off x="9639300" y="10429949"/>
          <a:ext cx="8382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132825</xdr:rowOff>
    </xdr:from>
    <xdr:to>
      <xdr:col>46</xdr:col>
      <xdr:colOff>38100</xdr:colOff>
      <xdr:row>61</xdr:row>
      <xdr:rowOff>62975</xdr:rowOff>
    </xdr:to>
    <xdr:sp macro="" textlink="">
      <xdr:nvSpPr>
        <xdr:cNvPr id="212" name="楕円 211"/>
        <xdr:cNvSpPr/>
      </xdr:nvSpPr>
      <xdr:spPr>
        <a:xfrm>
          <a:off x="8699500" y="104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159431</xdr:rowOff>
    </xdr:from>
    <xdr:to>
      <xdr:col>50</xdr:col>
      <xdr:colOff>114300</xdr:colOff>
      <xdr:row>61</xdr:row>
      <xdr:rowOff>12175</xdr:rowOff>
    </xdr:to>
    <xdr:cxnSp macro="">
      <xdr:nvCxnSpPr>
        <xdr:cNvPr id="213" name="直線コネクタ 212"/>
        <xdr:cNvCxnSpPr/>
      </xdr:nvCxnSpPr>
      <xdr:spPr>
        <a:xfrm flipV="1">
          <a:off x="8750300" y="10446431"/>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121200</xdr:rowOff>
    </xdr:from>
    <xdr:ext cx="599010" cy="259045"/>
    <xdr:sp macro="" textlink="">
      <xdr:nvSpPr>
        <xdr:cNvPr id="214" name="n_1aveValue【橋りょう・トンネル】&#10;一人当たり有形固定資産（償却資産）額"/>
        <xdr:cNvSpPr txBox="1"/>
      </xdr:nvSpPr>
      <xdr:spPr>
        <a:xfrm>
          <a:off x="93270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65510</xdr:rowOff>
    </xdr:from>
    <xdr:ext cx="599010" cy="259045"/>
    <xdr:sp macro="" textlink="">
      <xdr:nvSpPr>
        <xdr:cNvPr id="215" name="n_2aveValue【橋りょう・トンネル】&#10;一人当たり有形固定資産（償却資産）額"/>
        <xdr:cNvSpPr txBox="1"/>
      </xdr:nvSpPr>
      <xdr:spPr>
        <a:xfrm>
          <a:off x="8450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55308</xdr:rowOff>
    </xdr:from>
    <xdr:ext cx="690189" cy="259045"/>
    <xdr:sp macro="" textlink="">
      <xdr:nvSpPr>
        <xdr:cNvPr id="216" name="n_1mainValue【橋りょう・トンネル】&#10;一人当たり有形固定資産（償却資産）額"/>
        <xdr:cNvSpPr txBox="1"/>
      </xdr:nvSpPr>
      <xdr:spPr>
        <a:xfrm>
          <a:off x="9281505" y="10170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79502</xdr:rowOff>
    </xdr:from>
    <xdr:ext cx="690189" cy="259045"/>
    <xdr:sp macro="" textlink="">
      <xdr:nvSpPr>
        <xdr:cNvPr id="217" name="n_2mainValue【橋りょう・トンネル】&#10;一人当たり有形固定資産（償却資産）額"/>
        <xdr:cNvSpPr txBox="1"/>
      </xdr:nvSpPr>
      <xdr:spPr>
        <a:xfrm>
          <a:off x="8405205" y="101950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9" name="テキスト ボックス 22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9" name="テキスト ボックス 23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43" name="直線コネクタ 242"/>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44"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45" name="直線コネクタ 244"/>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6"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7" name="直線コネクタ 24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48"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49" name="フローチャート: 判断 248"/>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50" name="フローチャート: 判断 249"/>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158750</xdr:rowOff>
    </xdr:from>
    <xdr:to>
      <xdr:col>15</xdr:col>
      <xdr:colOff>101600</xdr:colOff>
      <xdr:row>81</xdr:row>
      <xdr:rowOff>88900</xdr:rowOff>
    </xdr:to>
    <xdr:sp macro="" textlink="">
      <xdr:nvSpPr>
        <xdr:cNvPr id="251" name="フローチャート: 判断 250"/>
        <xdr:cNvSpPr/>
      </xdr:nvSpPr>
      <xdr:spPr>
        <a:xfrm>
          <a:off x="2857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88537</xdr:rowOff>
    </xdr:from>
    <xdr:to>
      <xdr:col>24</xdr:col>
      <xdr:colOff>114300</xdr:colOff>
      <xdr:row>81</xdr:row>
      <xdr:rowOff>18687</xdr:rowOff>
    </xdr:to>
    <xdr:sp macro="" textlink="">
      <xdr:nvSpPr>
        <xdr:cNvPr id="257" name="楕円 256"/>
        <xdr:cNvSpPr/>
      </xdr:nvSpPr>
      <xdr:spPr>
        <a:xfrm>
          <a:off x="45847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111414</xdr:rowOff>
    </xdr:from>
    <xdr:ext cx="405111" cy="259045"/>
    <xdr:sp macro="" textlink="">
      <xdr:nvSpPr>
        <xdr:cNvPr id="258" name="【公営住宅】&#10;有形固定資産減価償却率該当値テキスト"/>
        <xdr:cNvSpPr txBox="1"/>
      </xdr:nvSpPr>
      <xdr:spPr>
        <a:xfrm>
          <a:off x="4673600" y="1365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64044</xdr:rowOff>
    </xdr:from>
    <xdr:to>
      <xdr:col>20</xdr:col>
      <xdr:colOff>38100</xdr:colOff>
      <xdr:row>80</xdr:row>
      <xdr:rowOff>165644</xdr:rowOff>
    </xdr:to>
    <xdr:sp macro="" textlink="">
      <xdr:nvSpPr>
        <xdr:cNvPr id="259" name="楕円 258"/>
        <xdr:cNvSpPr/>
      </xdr:nvSpPr>
      <xdr:spPr>
        <a:xfrm>
          <a:off x="3746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114844</xdr:rowOff>
    </xdr:from>
    <xdr:to>
      <xdr:col>24</xdr:col>
      <xdr:colOff>63500</xdr:colOff>
      <xdr:row>80</xdr:row>
      <xdr:rowOff>139337</xdr:rowOff>
    </xdr:to>
    <xdr:cxnSp macro="">
      <xdr:nvCxnSpPr>
        <xdr:cNvPr id="260" name="直線コネクタ 259"/>
        <xdr:cNvCxnSpPr/>
      </xdr:nvCxnSpPr>
      <xdr:spPr>
        <a:xfrm>
          <a:off x="3797300" y="138308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261" name="楕円 260"/>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114844</xdr:rowOff>
    </xdr:from>
    <xdr:to>
      <xdr:col>19</xdr:col>
      <xdr:colOff>177800</xdr:colOff>
      <xdr:row>80</xdr:row>
      <xdr:rowOff>152400</xdr:rowOff>
    </xdr:to>
    <xdr:cxnSp macro="">
      <xdr:nvCxnSpPr>
        <xdr:cNvPr id="262" name="直線コネクタ 261"/>
        <xdr:cNvCxnSpPr/>
      </xdr:nvCxnSpPr>
      <xdr:spPr>
        <a:xfrm flipV="1">
          <a:off x="2908300" y="138308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63"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80027</xdr:rowOff>
    </xdr:from>
    <xdr:ext cx="405111" cy="259045"/>
    <xdr:sp macro="" textlink="">
      <xdr:nvSpPr>
        <xdr:cNvPr id="264" name="n_2aveValue【公営住宅】&#10;有形固定資産減価償却率"/>
        <xdr:cNvSpPr txBox="1"/>
      </xdr:nvSpPr>
      <xdr:spPr>
        <a:xfrm>
          <a:off x="270574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156771</xdr:rowOff>
    </xdr:from>
    <xdr:ext cx="405111" cy="259045"/>
    <xdr:sp macro="" textlink="">
      <xdr:nvSpPr>
        <xdr:cNvPr id="265" name="n_1mainValue【公営住宅】&#10;有形固定資産減価償却率"/>
        <xdr:cNvSpPr txBox="1"/>
      </xdr:nvSpPr>
      <xdr:spPr>
        <a:xfrm>
          <a:off x="35820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266" name="n_2mainValue【公営住宅】&#10;有形固定資産減価償却率"/>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8" name="テキスト ボックス 28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0" name="テキスト ボックス 28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92" name="直線コネクタ 29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9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94" name="直線コネクタ 29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9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96" name="直線コネクタ 29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97"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98" name="フローチャート: 判断 29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99" name="フローチャート: 判断 29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35142</xdr:rowOff>
    </xdr:from>
    <xdr:to>
      <xdr:col>46</xdr:col>
      <xdr:colOff>38100</xdr:colOff>
      <xdr:row>84</xdr:row>
      <xdr:rowOff>136742</xdr:rowOff>
    </xdr:to>
    <xdr:sp macro="" textlink="">
      <xdr:nvSpPr>
        <xdr:cNvPr id="300" name="フローチャート: 判断 299"/>
        <xdr:cNvSpPr/>
      </xdr:nvSpPr>
      <xdr:spPr>
        <a:xfrm>
          <a:off x="8699500" y="1443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21099</xdr:rowOff>
    </xdr:from>
    <xdr:to>
      <xdr:col>55</xdr:col>
      <xdr:colOff>50800</xdr:colOff>
      <xdr:row>84</xdr:row>
      <xdr:rowOff>122699</xdr:rowOff>
    </xdr:to>
    <xdr:sp macro="" textlink="">
      <xdr:nvSpPr>
        <xdr:cNvPr id="306" name="楕円 305"/>
        <xdr:cNvSpPr/>
      </xdr:nvSpPr>
      <xdr:spPr>
        <a:xfrm>
          <a:off x="10426700" y="144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43976</xdr:rowOff>
    </xdr:from>
    <xdr:ext cx="469744" cy="259045"/>
    <xdr:sp macro="" textlink="">
      <xdr:nvSpPr>
        <xdr:cNvPr id="307" name="【公営住宅】&#10;一人当たり面積該当値テキスト"/>
        <xdr:cNvSpPr txBox="1"/>
      </xdr:nvSpPr>
      <xdr:spPr>
        <a:xfrm>
          <a:off x="10515600" y="142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14243</xdr:rowOff>
    </xdr:from>
    <xdr:to>
      <xdr:col>50</xdr:col>
      <xdr:colOff>165100</xdr:colOff>
      <xdr:row>84</xdr:row>
      <xdr:rowOff>115843</xdr:rowOff>
    </xdr:to>
    <xdr:sp macro="" textlink="">
      <xdr:nvSpPr>
        <xdr:cNvPr id="308" name="楕円 307"/>
        <xdr:cNvSpPr/>
      </xdr:nvSpPr>
      <xdr:spPr>
        <a:xfrm>
          <a:off x="9588500" y="1441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65043</xdr:rowOff>
    </xdr:from>
    <xdr:to>
      <xdr:col>55</xdr:col>
      <xdr:colOff>0</xdr:colOff>
      <xdr:row>84</xdr:row>
      <xdr:rowOff>71899</xdr:rowOff>
    </xdr:to>
    <xdr:cxnSp macro="">
      <xdr:nvCxnSpPr>
        <xdr:cNvPr id="309" name="直線コネクタ 308"/>
        <xdr:cNvCxnSpPr/>
      </xdr:nvCxnSpPr>
      <xdr:spPr>
        <a:xfrm>
          <a:off x="9639300" y="14466843"/>
          <a:ext cx="838200" cy="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21099</xdr:rowOff>
    </xdr:from>
    <xdr:to>
      <xdr:col>46</xdr:col>
      <xdr:colOff>38100</xdr:colOff>
      <xdr:row>84</xdr:row>
      <xdr:rowOff>122699</xdr:rowOff>
    </xdr:to>
    <xdr:sp macro="" textlink="">
      <xdr:nvSpPr>
        <xdr:cNvPr id="310" name="楕円 309"/>
        <xdr:cNvSpPr/>
      </xdr:nvSpPr>
      <xdr:spPr>
        <a:xfrm>
          <a:off x="8699500" y="144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65043</xdr:rowOff>
    </xdr:from>
    <xdr:to>
      <xdr:col>50</xdr:col>
      <xdr:colOff>114300</xdr:colOff>
      <xdr:row>84</xdr:row>
      <xdr:rowOff>71899</xdr:rowOff>
    </xdr:to>
    <xdr:cxnSp macro="">
      <xdr:nvCxnSpPr>
        <xdr:cNvPr id="311" name="直線コネクタ 310"/>
        <xdr:cNvCxnSpPr/>
      </xdr:nvCxnSpPr>
      <xdr:spPr>
        <a:xfrm flipV="1">
          <a:off x="8750300" y="14466843"/>
          <a:ext cx="889000" cy="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156771</xdr:rowOff>
    </xdr:from>
    <xdr:ext cx="469744" cy="259045"/>
    <xdr:sp macro="" textlink="">
      <xdr:nvSpPr>
        <xdr:cNvPr id="312" name="n_1aveValue【公営住宅】&#10;一人当たり面積"/>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127869</xdr:rowOff>
    </xdr:from>
    <xdr:ext cx="469744" cy="259045"/>
    <xdr:sp macro="" textlink="">
      <xdr:nvSpPr>
        <xdr:cNvPr id="313" name="n_2aveValue【公営住宅】&#10;一人当たり面積"/>
        <xdr:cNvSpPr txBox="1"/>
      </xdr:nvSpPr>
      <xdr:spPr>
        <a:xfrm>
          <a:off x="8515427" y="1452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132370</xdr:rowOff>
    </xdr:from>
    <xdr:ext cx="469744" cy="259045"/>
    <xdr:sp macro="" textlink="">
      <xdr:nvSpPr>
        <xdr:cNvPr id="314" name="n_1mainValue【公営住宅】&#10;一人当たり面積"/>
        <xdr:cNvSpPr txBox="1"/>
      </xdr:nvSpPr>
      <xdr:spPr>
        <a:xfrm>
          <a:off x="9391727" y="1419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139226</xdr:rowOff>
    </xdr:from>
    <xdr:ext cx="469744" cy="259045"/>
    <xdr:sp macro="" textlink="">
      <xdr:nvSpPr>
        <xdr:cNvPr id="315" name="n_2mainValue【公営住宅】&#10;一人当たり面積"/>
        <xdr:cNvSpPr txBox="1"/>
      </xdr:nvSpPr>
      <xdr:spPr>
        <a:xfrm>
          <a:off x="8515427" y="1419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57" name="直線コネクタ 356"/>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58"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59" name="直線コネクタ 358"/>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1" name="直線コネクタ 36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62"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63" name="フローチャート: 判断 362"/>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64" name="フローチャート: 判断 363"/>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65" name="フローチャート: 判断 364"/>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142966</xdr:rowOff>
    </xdr:from>
    <xdr:to>
      <xdr:col>85</xdr:col>
      <xdr:colOff>177800</xdr:colOff>
      <xdr:row>37</xdr:row>
      <xdr:rowOff>73116</xdr:rowOff>
    </xdr:to>
    <xdr:sp macro="" textlink="">
      <xdr:nvSpPr>
        <xdr:cNvPr id="371" name="楕円 370"/>
        <xdr:cNvSpPr/>
      </xdr:nvSpPr>
      <xdr:spPr>
        <a:xfrm>
          <a:off x="162687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165843</xdr:rowOff>
    </xdr:from>
    <xdr:ext cx="405111" cy="259045"/>
    <xdr:sp macro="" textlink="">
      <xdr:nvSpPr>
        <xdr:cNvPr id="372" name="【認定こども園・幼稚園・保育所】&#10;有形固定資産減価償却率該当値テキスト"/>
        <xdr:cNvSpPr txBox="1"/>
      </xdr:nvSpPr>
      <xdr:spPr>
        <a:xfrm>
          <a:off x="16357600" y="616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30299</xdr:rowOff>
    </xdr:from>
    <xdr:to>
      <xdr:col>81</xdr:col>
      <xdr:colOff>101600</xdr:colOff>
      <xdr:row>37</xdr:row>
      <xdr:rowOff>131899</xdr:rowOff>
    </xdr:to>
    <xdr:sp macro="" textlink="">
      <xdr:nvSpPr>
        <xdr:cNvPr id="373" name="楕円 372"/>
        <xdr:cNvSpPr/>
      </xdr:nvSpPr>
      <xdr:spPr>
        <a:xfrm>
          <a:off x="15430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22316</xdr:rowOff>
    </xdr:from>
    <xdr:to>
      <xdr:col>85</xdr:col>
      <xdr:colOff>127000</xdr:colOff>
      <xdr:row>37</xdr:row>
      <xdr:rowOff>81099</xdr:rowOff>
    </xdr:to>
    <xdr:cxnSp macro="">
      <xdr:nvCxnSpPr>
        <xdr:cNvPr id="374" name="直線コネクタ 373"/>
        <xdr:cNvCxnSpPr/>
      </xdr:nvCxnSpPr>
      <xdr:spPr>
        <a:xfrm flipV="1">
          <a:off x="15481300" y="63659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102144</xdr:rowOff>
    </xdr:from>
    <xdr:to>
      <xdr:col>76</xdr:col>
      <xdr:colOff>165100</xdr:colOff>
      <xdr:row>38</xdr:row>
      <xdr:rowOff>32294</xdr:rowOff>
    </xdr:to>
    <xdr:sp macro="" textlink="">
      <xdr:nvSpPr>
        <xdr:cNvPr id="375" name="楕円 374"/>
        <xdr:cNvSpPr/>
      </xdr:nvSpPr>
      <xdr:spPr>
        <a:xfrm>
          <a:off x="14541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81099</xdr:rowOff>
    </xdr:from>
    <xdr:to>
      <xdr:col>81</xdr:col>
      <xdr:colOff>50800</xdr:colOff>
      <xdr:row>37</xdr:row>
      <xdr:rowOff>152944</xdr:rowOff>
    </xdr:to>
    <xdr:cxnSp macro="">
      <xdr:nvCxnSpPr>
        <xdr:cNvPr id="376" name="直線コネクタ 375"/>
        <xdr:cNvCxnSpPr/>
      </xdr:nvCxnSpPr>
      <xdr:spPr>
        <a:xfrm flipV="1">
          <a:off x="14592300" y="64247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158949</xdr:rowOff>
    </xdr:from>
    <xdr:ext cx="405111" cy="259045"/>
    <xdr:sp macro="" textlink="">
      <xdr:nvSpPr>
        <xdr:cNvPr id="377"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378"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148426</xdr:rowOff>
    </xdr:from>
    <xdr:ext cx="405111" cy="259045"/>
    <xdr:sp macro="" textlink="">
      <xdr:nvSpPr>
        <xdr:cNvPr id="379" name="n_1mainValue【認定こども園・幼稚園・保育所】&#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48821</xdr:rowOff>
    </xdr:from>
    <xdr:ext cx="405111" cy="259045"/>
    <xdr:sp macro="" textlink="">
      <xdr:nvSpPr>
        <xdr:cNvPr id="380" name="n_2mainValue【認定こども園・幼稚園・保育所】&#10;有形固定資産減価償却率"/>
        <xdr:cNvSpPr txBox="1"/>
      </xdr:nvSpPr>
      <xdr:spPr>
        <a:xfrm>
          <a:off x="14389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2" name="テキスト ボックス 39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4" name="テキスト ボックス 39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6" name="テキスト ボックス 39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8" name="テキスト ボックス 39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0" name="テキスト ボックス 39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2" name="テキスト ボックス 40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406" name="直線コネクタ 405"/>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07"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08" name="直線コネクタ 407"/>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409"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410" name="直線コネクタ 409"/>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411"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12" name="フローチャート: 判断 411"/>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413" name="フローチャート: 判断 412"/>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15603</xdr:rowOff>
    </xdr:from>
    <xdr:to>
      <xdr:col>107</xdr:col>
      <xdr:colOff>101600</xdr:colOff>
      <xdr:row>40</xdr:row>
      <xdr:rowOff>117203</xdr:rowOff>
    </xdr:to>
    <xdr:sp macro="" textlink="">
      <xdr:nvSpPr>
        <xdr:cNvPr id="414" name="フローチャート: 判断 413"/>
        <xdr:cNvSpPr/>
      </xdr:nvSpPr>
      <xdr:spPr>
        <a:xfrm>
          <a:off x="20383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20501</xdr:rowOff>
    </xdr:from>
    <xdr:to>
      <xdr:col>116</xdr:col>
      <xdr:colOff>114300</xdr:colOff>
      <xdr:row>39</xdr:row>
      <xdr:rowOff>122101</xdr:rowOff>
    </xdr:to>
    <xdr:sp macro="" textlink="">
      <xdr:nvSpPr>
        <xdr:cNvPr id="420" name="楕円 419"/>
        <xdr:cNvSpPr/>
      </xdr:nvSpPr>
      <xdr:spPr>
        <a:xfrm>
          <a:off x="221107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43378</xdr:rowOff>
    </xdr:from>
    <xdr:ext cx="469744" cy="259045"/>
    <xdr:sp macro="" textlink="">
      <xdr:nvSpPr>
        <xdr:cNvPr id="421" name="【認定こども園・幼稚園・保育所】&#10;一人当たり面積該当値テキスト"/>
        <xdr:cNvSpPr txBox="1"/>
      </xdr:nvSpPr>
      <xdr:spPr>
        <a:xfrm>
          <a:off x="22199600" y="655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36830</xdr:rowOff>
    </xdr:from>
    <xdr:to>
      <xdr:col>112</xdr:col>
      <xdr:colOff>38100</xdr:colOff>
      <xdr:row>39</xdr:row>
      <xdr:rowOff>138430</xdr:rowOff>
    </xdr:to>
    <xdr:sp macro="" textlink="">
      <xdr:nvSpPr>
        <xdr:cNvPr id="422" name="楕円 421"/>
        <xdr:cNvSpPr/>
      </xdr:nvSpPr>
      <xdr:spPr>
        <a:xfrm>
          <a:off x="21272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71301</xdr:rowOff>
    </xdr:from>
    <xdr:to>
      <xdr:col>116</xdr:col>
      <xdr:colOff>63500</xdr:colOff>
      <xdr:row>39</xdr:row>
      <xdr:rowOff>87630</xdr:rowOff>
    </xdr:to>
    <xdr:cxnSp macro="">
      <xdr:nvCxnSpPr>
        <xdr:cNvPr id="423" name="直線コネクタ 422"/>
        <xdr:cNvCxnSpPr/>
      </xdr:nvCxnSpPr>
      <xdr:spPr>
        <a:xfrm flipV="1">
          <a:off x="21323300" y="675785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50981</xdr:rowOff>
    </xdr:from>
    <xdr:to>
      <xdr:col>107</xdr:col>
      <xdr:colOff>101600</xdr:colOff>
      <xdr:row>39</xdr:row>
      <xdr:rowOff>152581</xdr:rowOff>
    </xdr:to>
    <xdr:sp macro="" textlink="">
      <xdr:nvSpPr>
        <xdr:cNvPr id="424" name="楕円 423"/>
        <xdr:cNvSpPr/>
      </xdr:nvSpPr>
      <xdr:spPr>
        <a:xfrm>
          <a:off x="20383500" y="673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87630</xdr:rowOff>
    </xdr:from>
    <xdr:to>
      <xdr:col>111</xdr:col>
      <xdr:colOff>177800</xdr:colOff>
      <xdr:row>39</xdr:row>
      <xdr:rowOff>101781</xdr:rowOff>
    </xdr:to>
    <xdr:cxnSp macro="">
      <xdr:nvCxnSpPr>
        <xdr:cNvPr id="425" name="直線コネクタ 424"/>
        <xdr:cNvCxnSpPr/>
      </xdr:nvCxnSpPr>
      <xdr:spPr>
        <a:xfrm flipV="1">
          <a:off x="20434300" y="6774180"/>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63699</xdr:rowOff>
    </xdr:from>
    <xdr:ext cx="469744" cy="259045"/>
    <xdr:sp macro="" textlink="">
      <xdr:nvSpPr>
        <xdr:cNvPr id="426" name="n_1aveValue【認定こども園・幼稚園・保育所】&#10;一人当たり面積"/>
        <xdr:cNvSpPr txBox="1"/>
      </xdr:nvSpPr>
      <xdr:spPr>
        <a:xfrm>
          <a:off x="21075727" y="69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108330</xdr:rowOff>
    </xdr:from>
    <xdr:ext cx="469744" cy="259045"/>
    <xdr:sp macro="" textlink="">
      <xdr:nvSpPr>
        <xdr:cNvPr id="427" name="n_2aveValue【認定こども園・幼稚園・保育所】&#10;一人当たり面積"/>
        <xdr:cNvSpPr txBox="1"/>
      </xdr:nvSpPr>
      <xdr:spPr>
        <a:xfrm>
          <a:off x="20199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154957</xdr:rowOff>
    </xdr:from>
    <xdr:ext cx="469744" cy="259045"/>
    <xdr:sp macro="" textlink="">
      <xdr:nvSpPr>
        <xdr:cNvPr id="428" name="n_1main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169108</xdr:rowOff>
    </xdr:from>
    <xdr:ext cx="469744" cy="259045"/>
    <xdr:sp macro="" textlink="">
      <xdr:nvSpPr>
        <xdr:cNvPr id="429" name="n_2mainValue【認定こども園・幼稚園・保育所】&#10;一人当たり面積"/>
        <xdr:cNvSpPr txBox="1"/>
      </xdr:nvSpPr>
      <xdr:spPr>
        <a:xfrm>
          <a:off x="20199427" y="651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55" name="直線コネクタ 454"/>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56"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57" name="直線コネクタ 456"/>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58"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59" name="直線コネクタ 458"/>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60"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61" name="フローチャート: 判断 460"/>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62" name="フローチャート: 判断 461"/>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63" name="フローチャート: 判断 462"/>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158206</xdr:rowOff>
    </xdr:from>
    <xdr:to>
      <xdr:col>85</xdr:col>
      <xdr:colOff>177800</xdr:colOff>
      <xdr:row>58</xdr:row>
      <xdr:rowOff>88356</xdr:rowOff>
    </xdr:to>
    <xdr:sp macro="" textlink="">
      <xdr:nvSpPr>
        <xdr:cNvPr id="469" name="楕円 468"/>
        <xdr:cNvSpPr/>
      </xdr:nvSpPr>
      <xdr:spPr>
        <a:xfrm>
          <a:off x="162687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9633</xdr:rowOff>
    </xdr:from>
    <xdr:ext cx="405111" cy="259045"/>
    <xdr:sp macro="" textlink="">
      <xdr:nvSpPr>
        <xdr:cNvPr id="470" name="【学校施設】&#10;有形固定資産減価償却率該当値テキスト"/>
        <xdr:cNvSpPr txBox="1"/>
      </xdr:nvSpPr>
      <xdr:spPr>
        <a:xfrm>
          <a:off x="16357600" y="978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xdr:rowOff>
    </xdr:from>
    <xdr:to>
      <xdr:col>81</xdr:col>
      <xdr:colOff>101600</xdr:colOff>
      <xdr:row>58</xdr:row>
      <xdr:rowOff>114481</xdr:rowOff>
    </xdr:to>
    <xdr:sp macro="" textlink="">
      <xdr:nvSpPr>
        <xdr:cNvPr id="471" name="楕円 470"/>
        <xdr:cNvSpPr/>
      </xdr:nvSpPr>
      <xdr:spPr>
        <a:xfrm>
          <a:off x="15430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37556</xdr:rowOff>
    </xdr:from>
    <xdr:to>
      <xdr:col>85</xdr:col>
      <xdr:colOff>127000</xdr:colOff>
      <xdr:row>58</xdr:row>
      <xdr:rowOff>63681</xdr:rowOff>
    </xdr:to>
    <xdr:cxnSp macro="">
      <xdr:nvCxnSpPr>
        <xdr:cNvPr id="472" name="直線コネクタ 471"/>
        <xdr:cNvCxnSpPr/>
      </xdr:nvCxnSpPr>
      <xdr:spPr>
        <a:xfrm flipV="1">
          <a:off x="15481300" y="998165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39007</xdr:rowOff>
    </xdr:from>
    <xdr:to>
      <xdr:col>76</xdr:col>
      <xdr:colOff>165100</xdr:colOff>
      <xdr:row>58</xdr:row>
      <xdr:rowOff>140607</xdr:rowOff>
    </xdr:to>
    <xdr:sp macro="" textlink="">
      <xdr:nvSpPr>
        <xdr:cNvPr id="473" name="楕円 472"/>
        <xdr:cNvSpPr/>
      </xdr:nvSpPr>
      <xdr:spPr>
        <a:xfrm>
          <a:off x="14541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63681</xdr:rowOff>
    </xdr:from>
    <xdr:to>
      <xdr:col>81</xdr:col>
      <xdr:colOff>50800</xdr:colOff>
      <xdr:row>58</xdr:row>
      <xdr:rowOff>89807</xdr:rowOff>
    </xdr:to>
    <xdr:cxnSp macro="">
      <xdr:nvCxnSpPr>
        <xdr:cNvPr id="474" name="直線コネクタ 473"/>
        <xdr:cNvCxnSpPr/>
      </xdr:nvCxnSpPr>
      <xdr:spPr>
        <a:xfrm flipV="1">
          <a:off x="14592300" y="100077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475"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476" name="n_2aveValue【学校施設】&#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131008</xdr:rowOff>
    </xdr:from>
    <xdr:ext cx="405111" cy="259045"/>
    <xdr:sp macro="" textlink="">
      <xdr:nvSpPr>
        <xdr:cNvPr id="477" name="n_1mainValue【学校施設】&#10;有形固定資産減価償却率"/>
        <xdr:cNvSpPr txBox="1"/>
      </xdr:nvSpPr>
      <xdr:spPr>
        <a:xfrm>
          <a:off x="152660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157134</xdr:rowOff>
    </xdr:from>
    <xdr:ext cx="405111" cy="259045"/>
    <xdr:sp macro="" textlink="">
      <xdr:nvSpPr>
        <xdr:cNvPr id="478" name="n_2mainValue【学校施設】&#10;有形固定資産減価償却率"/>
        <xdr:cNvSpPr txBox="1"/>
      </xdr:nvSpPr>
      <xdr:spPr>
        <a:xfrm>
          <a:off x="14389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0" name="テキスト ボックス 49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2" name="テキスト ボックス 50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504" name="直線コネクタ 503"/>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505"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506" name="直線コネクタ 505"/>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507"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508" name="直線コネクタ 507"/>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509"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510" name="フローチャート: 判断 509"/>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511" name="フローチャート: 判断 510"/>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81952</xdr:rowOff>
    </xdr:from>
    <xdr:to>
      <xdr:col>107</xdr:col>
      <xdr:colOff>101600</xdr:colOff>
      <xdr:row>62</xdr:row>
      <xdr:rowOff>12102</xdr:rowOff>
    </xdr:to>
    <xdr:sp macro="" textlink="">
      <xdr:nvSpPr>
        <xdr:cNvPr id="512" name="フローチャート: 判断 511"/>
        <xdr:cNvSpPr/>
      </xdr:nvSpPr>
      <xdr:spPr>
        <a:xfrm>
          <a:off x="20383500" y="1054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12228</xdr:rowOff>
    </xdr:from>
    <xdr:to>
      <xdr:col>116</xdr:col>
      <xdr:colOff>114300</xdr:colOff>
      <xdr:row>61</xdr:row>
      <xdr:rowOff>113828</xdr:rowOff>
    </xdr:to>
    <xdr:sp macro="" textlink="">
      <xdr:nvSpPr>
        <xdr:cNvPr id="518" name="楕円 517"/>
        <xdr:cNvSpPr/>
      </xdr:nvSpPr>
      <xdr:spPr>
        <a:xfrm>
          <a:off x="22110700" y="1047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35105</xdr:rowOff>
    </xdr:from>
    <xdr:ext cx="469744" cy="259045"/>
    <xdr:sp macro="" textlink="">
      <xdr:nvSpPr>
        <xdr:cNvPr id="519" name="【学校施設】&#10;一人当たり面積該当値テキスト"/>
        <xdr:cNvSpPr txBox="1"/>
      </xdr:nvSpPr>
      <xdr:spPr>
        <a:xfrm>
          <a:off x="22199600" y="1032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30026</xdr:rowOff>
    </xdr:from>
    <xdr:to>
      <xdr:col>112</xdr:col>
      <xdr:colOff>38100</xdr:colOff>
      <xdr:row>61</xdr:row>
      <xdr:rowOff>131626</xdr:rowOff>
    </xdr:to>
    <xdr:sp macro="" textlink="">
      <xdr:nvSpPr>
        <xdr:cNvPr id="520" name="楕円 519"/>
        <xdr:cNvSpPr/>
      </xdr:nvSpPr>
      <xdr:spPr>
        <a:xfrm>
          <a:off x="21272500" y="1048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63028</xdr:rowOff>
    </xdr:from>
    <xdr:to>
      <xdr:col>116</xdr:col>
      <xdr:colOff>63500</xdr:colOff>
      <xdr:row>61</xdr:row>
      <xdr:rowOff>80826</xdr:rowOff>
    </xdr:to>
    <xdr:cxnSp macro="">
      <xdr:nvCxnSpPr>
        <xdr:cNvPr id="521" name="直線コネクタ 520"/>
        <xdr:cNvCxnSpPr/>
      </xdr:nvCxnSpPr>
      <xdr:spPr>
        <a:xfrm flipV="1">
          <a:off x="21323300" y="10521478"/>
          <a:ext cx="8382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103995</xdr:rowOff>
    </xdr:from>
    <xdr:to>
      <xdr:col>107</xdr:col>
      <xdr:colOff>101600</xdr:colOff>
      <xdr:row>62</xdr:row>
      <xdr:rowOff>34145</xdr:rowOff>
    </xdr:to>
    <xdr:sp macro="" textlink="">
      <xdr:nvSpPr>
        <xdr:cNvPr id="522" name="楕円 521"/>
        <xdr:cNvSpPr/>
      </xdr:nvSpPr>
      <xdr:spPr>
        <a:xfrm>
          <a:off x="20383500" y="105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80826</xdr:rowOff>
    </xdr:from>
    <xdr:to>
      <xdr:col>111</xdr:col>
      <xdr:colOff>177800</xdr:colOff>
      <xdr:row>61</xdr:row>
      <xdr:rowOff>154795</xdr:rowOff>
    </xdr:to>
    <xdr:cxnSp macro="">
      <xdr:nvCxnSpPr>
        <xdr:cNvPr id="523" name="直線コネクタ 522"/>
        <xdr:cNvCxnSpPr/>
      </xdr:nvCxnSpPr>
      <xdr:spPr>
        <a:xfrm flipV="1">
          <a:off x="20434300" y="10539276"/>
          <a:ext cx="889000" cy="7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111324</xdr:rowOff>
    </xdr:from>
    <xdr:ext cx="469744" cy="259045"/>
    <xdr:sp macro="" textlink="">
      <xdr:nvSpPr>
        <xdr:cNvPr id="524" name="n_1aveValue【学校施設】&#10;一人当たり面積"/>
        <xdr:cNvSpPr txBox="1"/>
      </xdr:nvSpPr>
      <xdr:spPr>
        <a:xfrm>
          <a:off x="210757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28629</xdr:rowOff>
    </xdr:from>
    <xdr:ext cx="469744" cy="259045"/>
    <xdr:sp macro="" textlink="">
      <xdr:nvSpPr>
        <xdr:cNvPr id="525" name="n_2aveValue【学校施設】&#10;一人当たり面積"/>
        <xdr:cNvSpPr txBox="1"/>
      </xdr:nvSpPr>
      <xdr:spPr>
        <a:xfrm>
          <a:off x="20199427" y="1031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148153</xdr:rowOff>
    </xdr:from>
    <xdr:ext cx="469744" cy="259045"/>
    <xdr:sp macro="" textlink="">
      <xdr:nvSpPr>
        <xdr:cNvPr id="526" name="n_1mainValue【学校施設】&#10;一人当たり面積"/>
        <xdr:cNvSpPr txBox="1"/>
      </xdr:nvSpPr>
      <xdr:spPr>
        <a:xfrm>
          <a:off x="21075727" y="1026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25272</xdr:rowOff>
    </xdr:from>
    <xdr:ext cx="469744" cy="259045"/>
    <xdr:sp macro="" textlink="">
      <xdr:nvSpPr>
        <xdr:cNvPr id="527" name="n_2mainValue【学校施設】&#10;一人当たり面積"/>
        <xdr:cNvSpPr txBox="1"/>
      </xdr:nvSpPr>
      <xdr:spPr>
        <a:xfrm>
          <a:off x="20199427" y="106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5" name="テキスト ボックス 5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5" name="テキスト ボックス 5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69" name="直線コネクタ 568"/>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70"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71" name="直線コネクタ 570"/>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3" name="直線コネクタ 5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74"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75" name="フローチャート: 判断 574"/>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76" name="フローチャート: 判断 575"/>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577" name="フローチャート: 判断 576"/>
        <xdr:cNvSpPr/>
      </xdr:nvSpPr>
      <xdr:spPr>
        <a:xfrm>
          <a:off x="14541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77651</xdr:rowOff>
    </xdr:from>
    <xdr:to>
      <xdr:col>85</xdr:col>
      <xdr:colOff>177800</xdr:colOff>
      <xdr:row>102</xdr:row>
      <xdr:rowOff>7801</xdr:rowOff>
    </xdr:to>
    <xdr:sp macro="" textlink="">
      <xdr:nvSpPr>
        <xdr:cNvPr id="583" name="楕円 582"/>
        <xdr:cNvSpPr/>
      </xdr:nvSpPr>
      <xdr:spPr>
        <a:xfrm>
          <a:off x="16268700" y="173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100528</xdr:rowOff>
    </xdr:from>
    <xdr:ext cx="405111" cy="259045"/>
    <xdr:sp macro="" textlink="">
      <xdr:nvSpPr>
        <xdr:cNvPr id="584" name="【公民館】&#10;有形固定資産減価償却率該当値テキスト"/>
        <xdr:cNvSpPr txBox="1"/>
      </xdr:nvSpPr>
      <xdr:spPr>
        <a:xfrm>
          <a:off x="16357600" y="1724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100512</xdr:rowOff>
    </xdr:from>
    <xdr:to>
      <xdr:col>81</xdr:col>
      <xdr:colOff>101600</xdr:colOff>
      <xdr:row>102</xdr:row>
      <xdr:rowOff>30662</xdr:rowOff>
    </xdr:to>
    <xdr:sp macro="" textlink="">
      <xdr:nvSpPr>
        <xdr:cNvPr id="585" name="楕円 584"/>
        <xdr:cNvSpPr/>
      </xdr:nvSpPr>
      <xdr:spPr>
        <a:xfrm>
          <a:off x="154305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128451</xdr:rowOff>
    </xdr:from>
    <xdr:to>
      <xdr:col>85</xdr:col>
      <xdr:colOff>127000</xdr:colOff>
      <xdr:row>101</xdr:row>
      <xdr:rowOff>151312</xdr:rowOff>
    </xdr:to>
    <xdr:cxnSp macro="">
      <xdr:nvCxnSpPr>
        <xdr:cNvPr id="586" name="直線コネクタ 585"/>
        <xdr:cNvCxnSpPr/>
      </xdr:nvCxnSpPr>
      <xdr:spPr>
        <a:xfrm flipV="1">
          <a:off x="15481300" y="1744490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129902</xdr:rowOff>
    </xdr:from>
    <xdr:to>
      <xdr:col>76</xdr:col>
      <xdr:colOff>165100</xdr:colOff>
      <xdr:row>102</xdr:row>
      <xdr:rowOff>60052</xdr:rowOff>
    </xdr:to>
    <xdr:sp macro="" textlink="">
      <xdr:nvSpPr>
        <xdr:cNvPr id="587" name="楕円 586"/>
        <xdr:cNvSpPr/>
      </xdr:nvSpPr>
      <xdr:spPr>
        <a:xfrm>
          <a:off x="14541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151312</xdr:rowOff>
    </xdr:from>
    <xdr:to>
      <xdr:col>81</xdr:col>
      <xdr:colOff>50800</xdr:colOff>
      <xdr:row>102</xdr:row>
      <xdr:rowOff>9252</xdr:rowOff>
    </xdr:to>
    <xdr:cxnSp macro="">
      <xdr:nvCxnSpPr>
        <xdr:cNvPr id="588" name="直線コネクタ 587"/>
        <xdr:cNvCxnSpPr/>
      </xdr:nvCxnSpPr>
      <xdr:spPr>
        <a:xfrm flipV="1">
          <a:off x="14592300" y="1746776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589"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49547</xdr:rowOff>
    </xdr:from>
    <xdr:ext cx="405111" cy="259045"/>
    <xdr:sp macro="" textlink="">
      <xdr:nvSpPr>
        <xdr:cNvPr id="590" name="n_2aveValue【公民館】&#10;有形固定資産減価償却率"/>
        <xdr:cNvSpPr txBox="1"/>
      </xdr:nvSpPr>
      <xdr:spPr>
        <a:xfrm>
          <a:off x="14389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47189</xdr:rowOff>
    </xdr:from>
    <xdr:ext cx="405111" cy="259045"/>
    <xdr:sp macro="" textlink="">
      <xdr:nvSpPr>
        <xdr:cNvPr id="591" name="n_1mainValue【公民館】&#10;有形固定資産減価償却率"/>
        <xdr:cNvSpPr txBox="1"/>
      </xdr:nvSpPr>
      <xdr:spPr>
        <a:xfrm>
          <a:off x="15266044" y="1719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76579</xdr:rowOff>
    </xdr:from>
    <xdr:ext cx="405111" cy="259045"/>
    <xdr:sp macro="" textlink="">
      <xdr:nvSpPr>
        <xdr:cNvPr id="592" name="n_2mainValue【公民館】&#10;有形固定資産減価償却率"/>
        <xdr:cNvSpPr txBox="1"/>
      </xdr:nvSpPr>
      <xdr:spPr>
        <a:xfrm>
          <a:off x="143897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3" name="直線コネクタ 6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4" name="テキスト ボックス 6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5" name="直線コネクタ 6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6" name="テキスト ボックス 6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7" name="直線コネクタ 6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8" name="テキスト ボックス 6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9" name="直線コネクタ 6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0" name="テキスト ボックス 6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1" name="直線コネクタ 6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2" name="テキスト ボックス 6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3" name="直線コネクタ 6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4" name="テキスト ボックス 6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18" name="直線コネクタ 617"/>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19"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0" name="直線コネクタ 619"/>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1"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2" name="直線コネクタ 621"/>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623"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4" name="フローチャート: 判断 623"/>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5" name="フローチャート: 判断 624"/>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626" name="フローチャート: 判断 625"/>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10705</xdr:rowOff>
    </xdr:from>
    <xdr:to>
      <xdr:col>116</xdr:col>
      <xdr:colOff>114300</xdr:colOff>
      <xdr:row>99</xdr:row>
      <xdr:rowOff>112305</xdr:rowOff>
    </xdr:to>
    <xdr:sp macro="" textlink="">
      <xdr:nvSpPr>
        <xdr:cNvPr id="632" name="楕円 631"/>
        <xdr:cNvSpPr/>
      </xdr:nvSpPr>
      <xdr:spPr>
        <a:xfrm>
          <a:off x="22110700" y="1698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135182</xdr:rowOff>
    </xdr:from>
    <xdr:ext cx="469744" cy="259045"/>
    <xdr:sp macro="" textlink="">
      <xdr:nvSpPr>
        <xdr:cNvPr id="633" name="【公民館】&#10;一人当たり面積該当値テキスト"/>
        <xdr:cNvSpPr txBox="1"/>
      </xdr:nvSpPr>
      <xdr:spPr>
        <a:xfrm>
          <a:off x="22199600" y="1693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61868</xdr:rowOff>
    </xdr:from>
    <xdr:to>
      <xdr:col>112</xdr:col>
      <xdr:colOff>38100</xdr:colOff>
      <xdr:row>99</xdr:row>
      <xdr:rowOff>163468</xdr:rowOff>
    </xdr:to>
    <xdr:sp macro="" textlink="">
      <xdr:nvSpPr>
        <xdr:cNvPr id="634" name="楕円 633"/>
        <xdr:cNvSpPr/>
      </xdr:nvSpPr>
      <xdr:spPr>
        <a:xfrm>
          <a:off x="21272500" y="1703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61505</xdr:rowOff>
    </xdr:from>
    <xdr:to>
      <xdr:col>116</xdr:col>
      <xdr:colOff>63500</xdr:colOff>
      <xdr:row>99</xdr:row>
      <xdr:rowOff>112668</xdr:rowOff>
    </xdr:to>
    <xdr:cxnSp macro="">
      <xdr:nvCxnSpPr>
        <xdr:cNvPr id="635" name="直線コネクタ 634"/>
        <xdr:cNvCxnSpPr/>
      </xdr:nvCxnSpPr>
      <xdr:spPr>
        <a:xfrm flipV="1">
          <a:off x="21323300" y="17035055"/>
          <a:ext cx="8382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117384</xdr:rowOff>
    </xdr:from>
    <xdr:to>
      <xdr:col>107</xdr:col>
      <xdr:colOff>101600</xdr:colOff>
      <xdr:row>100</xdr:row>
      <xdr:rowOff>47534</xdr:rowOff>
    </xdr:to>
    <xdr:sp macro="" textlink="">
      <xdr:nvSpPr>
        <xdr:cNvPr id="636" name="楕円 635"/>
        <xdr:cNvSpPr/>
      </xdr:nvSpPr>
      <xdr:spPr>
        <a:xfrm>
          <a:off x="20383500" y="170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112668</xdr:rowOff>
    </xdr:from>
    <xdr:to>
      <xdr:col>111</xdr:col>
      <xdr:colOff>177800</xdr:colOff>
      <xdr:row>99</xdr:row>
      <xdr:rowOff>168184</xdr:rowOff>
    </xdr:to>
    <xdr:cxnSp macro="">
      <xdr:nvCxnSpPr>
        <xdr:cNvPr id="637" name="直線コネクタ 636"/>
        <xdr:cNvCxnSpPr/>
      </xdr:nvCxnSpPr>
      <xdr:spPr>
        <a:xfrm flipV="1">
          <a:off x="20434300" y="1708621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74584</xdr:rowOff>
    </xdr:from>
    <xdr:ext cx="469744" cy="259045"/>
    <xdr:sp macro="" textlink="">
      <xdr:nvSpPr>
        <xdr:cNvPr id="638" name="n_1aveValue【公民館】&#10;一人当たり面積"/>
        <xdr:cNvSpPr txBox="1"/>
      </xdr:nvSpPr>
      <xdr:spPr>
        <a:xfrm>
          <a:off x="21075727" y="1824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639" name="n_2aveValue【公民館】&#10;一人当たり面積"/>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8545</xdr:rowOff>
    </xdr:from>
    <xdr:ext cx="469744" cy="259045"/>
    <xdr:sp macro="" textlink="">
      <xdr:nvSpPr>
        <xdr:cNvPr id="640" name="n_1mainValue【公民館】&#10;一人当たり面積"/>
        <xdr:cNvSpPr txBox="1"/>
      </xdr:nvSpPr>
      <xdr:spPr>
        <a:xfrm>
          <a:off x="21075727" y="1681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64061</xdr:rowOff>
    </xdr:from>
    <xdr:ext cx="469744" cy="259045"/>
    <xdr:sp macro="" textlink="">
      <xdr:nvSpPr>
        <xdr:cNvPr id="641" name="n_2mainValue【公民館】&#10;一人当たり面積"/>
        <xdr:cNvSpPr txBox="1"/>
      </xdr:nvSpPr>
      <xdr:spPr>
        <a:xfrm>
          <a:off x="20199427" y="1686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有形固定資産減価償却率は、道路以外の施設において類似団体内平均値を上回っている。一人当たり面積は、上記施設のほとんどが類似団体内平均値を大きく上回っている。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本町は合併により同じ機能を持つ公共施設を多く保有する反面、人口は合併時より約２７％減少している。１９８１年以前の旧耐震基準で整備されたものが全体の３３．９％、新耐震基準で整備した</a:t>
          </a:r>
        </a:p>
        <a:p>
          <a:r>
            <a:rPr kumimoji="1" lang="ja-JP" altLang="en-US" sz="1300">
              <a:latin typeface="ＭＳ Ｐゴシック" panose="020B0600070205080204" pitchFamily="50" charset="-128"/>
              <a:ea typeface="ＭＳ Ｐゴシック" panose="020B0600070205080204" pitchFamily="50" charset="-128"/>
            </a:rPr>
            <a:t>建物についても建設後３０年を経過したものもあることから、今後、老朽化に伴う大規模改修や施設の立替えが集中的に発生する。そこで２０１７年３月に策定した「那賀町公共施設等総合管理計画」</a:t>
          </a:r>
        </a:p>
        <a:p>
          <a:r>
            <a:rPr kumimoji="1" lang="ja-JP" altLang="en-US" sz="1300">
              <a:latin typeface="ＭＳ Ｐゴシック" panose="020B0600070205080204" pitchFamily="50" charset="-128"/>
              <a:ea typeface="ＭＳ Ｐゴシック" panose="020B0600070205080204" pitchFamily="50" charset="-128"/>
            </a:rPr>
            <a:t>を基に施設の集約、複合化及び除却について検討し、町の財政規模や人口に見合った施設保有量を見極め公共施設の計画的な再編を行っていく。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
8,578
694.98
15,327,320
13,616,470
982,072
6,242,160
14,564,679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105064</xdr:rowOff>
    </xdr:from>
    <xdr:ext cx="405111" cy="259045"/>
    <xdr:sp macro="" textlink="">
      <xdr:nvSpPr>
        <xdr:cNvPr id="62" name="【図書館】&#10;有形固定資産減価償却率平均値テキスト"/>
        <xdr:cNvSpPr txBox="1"/>
      </xdr:nvSpPr>
      <xdr:spPr>
        <a:xfrm>
          <a:off x="4673600" y="662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92001</xdr:rowOff>
    </xdr:from>
    <xdr:ext cx="405111" cy="259045"/>
    <xdr:sp macro="" textlink="">
      <xdr:nvSpPr>
        <xdr:cNvPr id="65" name="n_1aveValue【図書館】&#10;有形固定資産減価償却率"/>
        <xdr:cNvSpPr txBox="1"/>
      </xdr:nvSpPr>
      <xdr:spPr>
        <a:xfrm>
          <a:off x="3582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907</xdr:rowOff>
    </xdr:from>
    <xdr:to>
      <xdr:col>15</xdr:col>
      <xdr:colOff>101600</xdr:colOff>
      <xdr:row>37</xdr:row>
      <xdr:rowOff>102507</xdr:rowOff>
    </xdr:to>
    <xdr:sp macro="" textlink="">
      <xdr:nvSpPr>
        <xdr:cNvPr id="66" name="フローチャート: 判断 65"/>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93634</xdr:rowOff>
    </xdr:from>
    <xdr:ext cx="405111" cy="259045"/>
    <xdr:sp macro="" textlink="">
      <xdr:nvSpPr>
        <xdr:cNvPr id="67" name="n_2aveValue【図書館】&#10;有形固定資産減価償却率"/>
        <xdr:cNvSpPr txBox="1"/>
      </xdr:nvSpPr>
      <xdr:spPr>
        <a:xfrm>
          <a:off x="2705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61323</xdr:rowOff>
    </xdr:from>
    <xdr:to>
      <xdr:col>24</xdr:col>
      <xdr:colOff>114300</xdr:colOff>
      <xdr:row>33</xdr:row>
      <xdr:rowOff>162923</xdr:rowOff>
    </xdr:to>
    <xdr:sp macro="" textlink="">
      <xdr:nvSpPr>
        <xdr:cNvPr id="73" name="楕円 72"/>
        <xdr:cNvSpPr/>
      </xdr:nvSpPr>
      <xdr:spPr>
        <a:xfrm>
          <a:off x="4584700" y="57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14350</xdr:rowOff>
    </xdr:from>
    <xdr:ext cx="405111" cy="259045"/>
    <xdr:sp macro="" textlink="">
      <xdr:nvSpPr>
        <xdr:cNvPr id="74" name="【図書館】&#10;有形固定資産減価償却率該当値テキスト"/>
        <xdr:cNvSpPr txBox="1"/>
      </xdr:nvSpPr>
      <xdr:spPr>
        <a:xfrm>
          <a:off x="4673600" y="5672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67854</xdr:rowOff>
    </xdr:from>
    <xdr:to>
      <xdr:col>20</xdr:col>
      <xdr:colOff>38100</xdr:colOff>
      <xdr:row>33</xdr:row>
      <xdr:rowOff>169454</xdr:rowOff>
    </xdr:to>
    <xdr:sp macro="" textlink="">
      <xdr:nvSpPr>
        <xdr:cNvPr id="75" name="楕円 74"/>
        <xdr:cNvSpPr/>
      </xdr:nvSpPr>
      <xdr:spPr>
        <a:xfrm>
          <a:off x="3746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112123</xdr:rowOff>
    </xdr:from>
    <xdr:to>
      <xdr:col>24</xdr:col>
      <xdr:colOff>63500</xdr:colOff>
      <xdr:row>33</xdr:row>
      <xdr:rowOff>118654</xdr:rowOff>
    </xdr:to>
    <xdr:cxnSp macro="">
      <xdr:nvCxnSpPr>
        <xdr:cNvPr id="76" name="直線コネクタ 75"/>
        <xdr:cNvCxnSpPr/>
      </xdr:nvCxnSpPr>
      <xdr:spPr>
        <a:xfrm flipV="1">
          <a:off x="3797300" y="576997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121739</xdr:rowOff>
    </xdr:from>
    <xdr:to>
      <xdr:col>15</xdr:col>
      <xdr:colOff>101600</xdr:colOff>
      <xdr:row>34</xdr:row>
      <xdr:rowOff>51889</xdr:rowOff>
    </xdr:to>
    <xdr:sp macro="" textlink="">
      <xdr:nvSpPr>
        <xdr:cNvPr id="77" name="楕円 76"/>
        <xdr:cNvSpPr/>
      </xdr:nvSpPr>
      <xdr:spPr>
        <a:xfrm>
          <a:off x="2857500" y="57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118654</xdr:rowOff>
    </xdr:from>
    <xdr:to>
      <xdr:col>19</xdr:col>
      <xdr:colOff>177800</xdr:colOff>
      <xdr:row>34</xdr:row>
      <xdr:rowOff>1089</xdr:rowOff>
    </xdr:to>
    <xdr:cxnSp macro="">
      <xdr:nvCxnSpPr>
        <xdr:cNvPr id="78" name="直線コネクタ 77"/>
        <xdr:cNvCxnSpPr/>
      </xdr:nvCxnSpPr>
      <xdr:spPr>
        <a:xfrm flipV="1">
          <a:off x="2908300" y="577650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14531</xdr:rowOff>
    </xdr:from>
    <xdr:ext cx="405111" cy="259045"/>
    <xdr:sp macro="" textlink="">
      <xdr:nvSpPr>
        <xdr:cNvPr id="79" name="n_1mainValue【図書館】&#10;有形固定資産減価償却率"/>
        <xdr:cNvSpPr txBox="1"/>
      </xdr:nvSpPr>
      <xdr:spPr>
        <a:xfrm>
          <a:off x="35820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68416</xdr:rowOff>
    </xdr:from>
    <xdr:ext cx="405111" cy="259045"/>
    <xdr:sp macro="" textlink="">
      <xdr:nvSpPr>
        <xdr:cNvPr id="80" name="n_2mainValue【図書館】&#10;有形固定資産減価償却率"/>
        <xdr:cNvSpPr txBox="1"/>
      </xdr:nvSpPr>
      <xdr:spPr>
        <a:xfrm>
          <a:off x="2705744" y="55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102" name="直線コネクタ 101"/>
        <xdr:cNvCxnSpPr/>
      </xdr:nvCxnSpPr>
      <xdr:spPr>
        <a:xfrm flipV="1">
          <a:off x="10476865"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103" name="【図書館】&#10;一人当たり面積最小値テキスト"/>
        <xdr:cNvSpPr txBox="1"/>
      </xdr:nvSpPr>
      <xdr:spPr>
        <a:xfrm>
          <a:off x="105156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104" name="直線コネクタ 103"/>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105" name="【図書館】&#10;一人当たり面積最大値テキスト"/>
        <xdr:cNvSpPr txBox="1"/>
      </xdr:nvSpPr>
      <xdr:spPr>
        <a:xfrm>
          <a:off x="10515600"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6" name="直線コネクタ 105"/>
        <xdr:cNvCxnSpPr/>
      </xdr:nvCxnSpPr>
      <xdr:spPr>
        <a:xfrm>
          <a:off x="10388600" y="574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108983</xdr:rowOff>
    </xdr:from>
    <xdr:ext cx="469744" cy="259045"/>
    <xdr:sp macro="" textlink="">
      <xdr:nvSpPr>
        <xdr:cNvPr id="107" name="【図書館】&#10;一人当たり面積平均値テキスト"/>
        <xdr:cNvSpPr txBox="1"/>
      </xdr:nvSpPr>
      <xdr:spPr>
        <a:xfrm>
          <a:off x="10515600" y="662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8" name="フローチャート: 判断 107"/>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9" name="フローチャート: 判断 108"/>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136415</xdr:rowOff>
    </xdr:from>
    <xdr:ext cx="469744" cy="259045"/>
    <xdr:sp macro="" textlink="">
      <xdr:nvSpPr>
        <xdr:cNvPr id="110" name="n_1aveValue【図書館】&#10;一人当たり面積"/>
        <xdr:cNvSpPr txBox="1"/>
      </xdr:nvSpPr>
      <xdr:spPr>
        <a:xfrm>
          <a:off x="9391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50546</xdr:rowOff>
    </xdr:from>
    <xdr:to>
      <xdr:col>46</xdr:col>
      <xdr:colOff>38100</xdr:colOff>
      <xdr:row>37</xdr:row>
      <xdr:rowOff>152146</xdr:rowOff>
    </xdr:to>
    <xdr:sp macro="" textlink="">
      <xdr:nvSpPr>
        <xdr:cNvPr id="111" name="フローチャート: 判断 110"/>
        <xdr:cNvSpPr/>
      </xdr:nvSpPr>
      <xdr:spPr>
        <a:xfrm>
          <a:off x="8699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143273</xdr:rowOff>
    </xdr:from>
    <xdr:ext cx="469744" cy="259045"/>
    <xdr:sp macro="" textlink="">
      <xdr:nvSpPr>
        <xdr:cNvPr id="112" name="n_2aveValue【図書館】&#10;一人当たり面積"/>
        <xdr:cNvSpPr txBox="1"/>
      </xdr:nvSpPr>
      <xdr:spPr>
        <a:xfrm>
          <a:off x="8515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137414</xdr:rowOff>
    </xdr:from>
    <xdr:to>
      <xdr:col>55</xdr:col>
      <xdr:colOff>50800</xdr:colOff>
      <xdr:row>36</xdr:row>
      <xdr:rowOff>67564</xdr:rowOff>
    </xdr:to>
    <xdr:sp macro="" textlink="">
      <xdr:nvSpPr>
        <xdr:cNvPr id="118" name="楕円 117"/>
        <xdr:cNvSpPr/>
      </xdr:nvSpPr>
      <xdr:spPr>
        <a:xfrm>
          <a:off x="104267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160291</xdr:rowOff>
    </xdr:from>
    <xdr:ext cx="469744" cy="259045"/>
    <xdr:sp macro="" textlink="">
      <xdr:nvSpPr>
        <xdr:cNvPr id="119" name="【図書館】&#10;一人当たり面積該当値テキスト"/>
        <xdr:cNvSpPr txBox="1"/>
      </xdr:nvSpPr>
      <xdr:spPr>
        <a:xfrm>
          <a:off x="10515600" y="598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169418</xdr:rowOff>
    </xdr:from>
    <xdr:to>
      <xdr:col>50</xdr:col>
      <xdr:colOff>165100</xdr:colOff>
      <xdr:row>36</xdr:row>
      <xdr:rowOff>99568</xdr:rowOff>
    </xdr:to>
    <xdr:sp macro="" textlink="">
      <xdr:nvSpPr>
        <xdr:cNvPr id="120" name="楕円 119"/>
        <xdr:cNvSpPr/>
      </xdr:nvSpPr>
      <xdr:spPr>
        <a:xfrm>
          <a:off x="9588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16764</xdr:rowOff>
    </xdr:from>
    <xdr:to>
      <xdr:col>55</xdr:col>
      <xdr:colOff>0</xdr:colOff>
      <xdr:row>36</xdr:row>
      <xdr:rowOff>48768</xdr:rowOff>
    </xdr:to>
    <xdr:cxnSp macro="">
      <xdr:nvCxnSpPr>
        <xdr:cNvPr id="121" name="直線コネクタ 120"/>
        <xdr:cNvCxnSpPr/>
      </xdr:nvCxnSpPr>
      <xdr:spPr>
        <a:xfrm flipV="1">
          <a:off x="9639300" y="61889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20828</xdr:rowOff>
    </xdr:from>
    <xdr:to>
      <xdr:col>46</xdr:col>
      <xdr:colOff>38100</xdr:colOff>
      <xdr:row>36</xdr:row>
      <xdr:rowOff>122428</xdr:rowOff>
    </xdr:to>
    <xdr:sp macro="" textlink="">
      <xdr:nvSpPr>
        <xdr:cNvPr id="122" name="楕円 121"/>
        <xdr:cNvSpPr/>
      </xdr:nvSpPr>
      <xdr:spPr>
        <a:xfrm>
          <a:off x="8699500" y="61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48768</xdr:rowOff>
    </xdr:from>
    <xdr:to>
      <xdr:col>50</xdr:col>
      <xdr:colOff>114300</xdr:colOff>
      <xdr:row>36</xdr:row>
      <xdr:rowOff>71628</xdr:rowOff>
    </xdr:to>
    <xdr:cxnSp macro="">
      <xdr:nvCxnSpPr>
        <xdr:cNvPr id="123" name="直線コネクタ 122"/>
        <xdr:cNvCxnSpPr/>
      </xdr:nvCxnSpPr>
      <xdr:spPr>
        <a:xfrm flipV="1">
          <a:off x="8750300" y="62209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116095</xdr:rowOff>
    </xdr:from>
    <xdr:ext cx="469744" cy="259045"/>
    <xdr:sp macro="" textlink="">
      <xdr:nvSpPr>
        <xdr:cNvPr id="124" name="n_1mainValue【図書館】&#10;一人当たり面積"/>
        <xdr:cNvSpPr txBox="1"/>
      </xdr:nvSpPr>
      <xdr:spPr>
        <a:xfrm>
          <a:off x="9391727" y="594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138955</xdr:rowOff>
    </xdr:from>
    <xdr:ext cx="469744" cy="259045"/>
    <xdr:sp macro="" textlink="">
      <xdr:nvSpPr>
        <xdr:cNvPr id="125" name="n_2mainValue【図書館】&#10;一人当たり面積"/>
        <xdr:cNvSpPr txBox="1"/>
      </xdr:nvSpPr>
      <xdr:spPr>
        <a:xfrm>
          <a:off x="8515427" y="59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50" name="直線コネクタ 149"/>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51"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52" name="直線コネクタ 151"/>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4" name="直線コネクタ 15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55"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6" name="フローチャート: 判断 155"/>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57" name="フローチャート: 判断 156"/>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34307</xdr:rowOff>
    </xdr:from>
    <xdr:ext cx="405111" cy="259045"/>
    <xdr:sp macro="" textlink="">
      <xdr:nvSpPr>
        <xdr:cNvPr id="158" name="n_1aveValue【体育館・プー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159" name="フローチャート: 判断 158"/>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74312</xdr:rowOff>
    </xdr:from>
    <xdr:ext cx="405111" cy="259045"/>
    <xdr:sp macro="" textlink="">
      <xdr:nvSpPr>
        <xdr:cNvPr id="160" name="n_2aveValue【体育館・プール】&#10;有形固定資産減価償却率"/>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xdr:rowOff>
    </xdr:from>
    <xdr:to>
      <xdr:col>24</xdr:col>
      <xdr:colOff>114300</xdr:colOff>
      <xdr:row>57</xdr:row>
      <xdr:rowOff>109855</xdr:rowOff>
    </xdr:to>
    <xdr:sp macro="" textlink="">
      <xdr:nvSpPr>
        <xdr:cNvPr id="166" name="楕円 165"/>
        <xdr:cNvSpPr/>
      </xdr:nvSpPr>
      <xdr:spPr>
        <a:xfrm>
          <a:off x="45847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31132</xdr:rowOff>
    </xdr:from>
    <xdr:ext cx="405111" cy="259045"/>
    <xdr:sp macro="" textlink="">
      <xdr:nvSpPr>
        <xdr:cNvPr id="167" name="【体育館・プール】&#10;有形固定資産減価償却率該当値テキスト"/>
        <xdr:cNvSpPr txBox="1"/>
      </xdr:nvSpPr>
      <xdr:spPr>
        <a:xfrm>
          <a:off x="4673600"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33020</xdr:rowOff>
    </xdr:from>
    <xdr:to>
      <xdr:col>20</xdr:col>
      <xdr:colOff>38100</xdr:colOff>
      <xdr:row>57</xdr:row>
      <xdr:rowOff>134620</xdr:rowOff>
    </xdr:to>
    <xdr:sp macro="" textlink="">
      <xdr:nvSpPr>
        <xdr:cNvPr id="168" name="楕円 167"/>
        <xdr:cNvSpPr/>
      </xdr:nvSpPr>
      <xdr:spPr>
        <a:xfrm>
          <a:off x="3746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59055</xdr:rowOff>
    </xdr:from>
    <xdr:to>
      <xdr:col>24</xdr:col>
      <xdr:colOff>63500</xdr:colOff>
      <xdr:row>57</xdr:row>
      <xdr:rowOff>83820</xdr:rowOff>
    </xdr:to>
    <xdr:cxnSp macro="">
      <xdr:nvCxnSpPr>
        <xdr:cNvPr id="169" name="直線コネクタ 168"/>
        <xdr:cNvCxnSpPr/>
      </xdr:nvCxnSpPr>
      <xdr:spPr>
        <a:xfrm flipV="1">
          <a:off x="3797300" y="98317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17780</xdr:rowOff>
    </xdr:from>
    <xdr:to>
      <xdr:col>15</xdr:col>
      <xdr:colOff>101600</xdr:colOff>
      <xdr:row>57</xdr:row>
      <xdr:rowOff>119380</xdr:rowOff>
    </xdr:to>
    <xdr:sp macro="" textlink="">
      <xdr:nvSpPr>
        <xdr:cNvPr id="170" name="楕円 169"/>
        <xdr:cNvSpPr/>
      </xdr:nvSpPr>
      <xdr:spPr>
        <a:xfrm>
          <a:off x="2857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68580</xdr:rowOff>
    </xdr:from>
    <xdr:to>
      <xdr:col>19</xdr:col>
      <xdr:colOff>177800</xdr:colOff>
      <xdr:row>57</xdr:row>
      <xdr:rowOff>83820</xdr:rowOff>
    </xdr:to>
    <xdr:cxnSp macro="">
      <xdr:nvCxnSpPr>
        <xdr:cNvPr id="171" name="直線コネクタ 170"/>
        <xdr:cNvCxnSpPr/>
      </xdr:nvCxnSpPr>
      <xdr:spPr>
        <a:xfrm>
          <a:off x="2908300" y="9841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151147</xdr:rowOff>
    </xdr:from>
    <xdr:ext cx="405111" cy="259045"/>
    <xdr:sp macro="" textlink="">
      <xdr:nvSpPr>
        <xdr:cNvPr id="172" name="n_1mainValue【体育館・プール】&#10;有形固定資産減価償却率"/>
        <xdr:cNvSpPr txBox="1"/>
      </xdr:nvSpPr>
      <xdr:spPr>
        <a:xfrm>
          <a:off x="35820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135907</xdr:rowOff>
    </xdr:from>
    <xdr:ext cx="405111" cy="259045"/>
    <xdr:sp macro="" textlink="">
      <xdr:nvSpPr>
        <xdr:cNvPr id="173" name="n_2mainValue【体育館・プール】&#10;有形固定資産減価償却率"/>
        <xdr:cNvSpPr txBox="1"/>
      </xdr:nvSpPr>
      <xdr:spPr>
        <a:xfrm>
          <a:off x="2705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95" name="直線コネクタ 194"/>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96"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97" name="直線コネクタ 196"/>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98"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99" name="直線コネクタ 198"/>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200"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201" name="フローチャート: 判断 200"/>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202" name="フローチャート: 判断 201"/>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67530</xdr:rowOff>
    </xdr:from>
    <xdr:ext cx="469744" cy="259045"/>
    <xdr:sp macro="" textlink="">
      <xdr:nvSpPr>
        <xdr:cNvPr id="203" name="n_1aveValue【体育館・プール】&#10;一人当たり面積"/>
        <xdr:cNvSpPr txBox="1"/>
      </xdr:nvSpPr>
      <xdr:spPr>
        <a:xfrm>
          <a:off x="93917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164998</xdr:rowOff>
    </xdr:from>
    <xdr:to>
      <xdr:col>46</xdr:col>
      <xdr:colOff>38100</xdr:colOff>
      <xdr:row>62</xdr:row>
      <xdr:rowOff>95148</xdr:rowOff>
    </xdr:to>
    <xdr:sp macro="" textlink="">
      <xdr:nvSpPr>
        <xdr:cNvPr id="204" name="フローチャート: 判断 203"/>
        <xdr:cNvSpPr/>
      </xdr:nvSpPr>
      <xdr:spPr>
        <a:xfrm>
          <a:off x="8699500" y="1062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86275</xdr:rowOff>
    </xdr:from>
    <xdr:ext cx="469744" cy="259045"/>
    <xdr:sp macro="" textlink="">
      <xdr:nvSpPr>
        <xdr:cNvPr id="205" name="n_2aveValue【体育館・プール】&#10;一人当たり面積"/>
        <xdr:cNvSpPr txBox="1"/>
      </xdr:nvSpPr>
      <xdr:spPr>
        <a:xfrm>
          <a:off x="8515427" y="1071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4064</xdr:rowOff>
    </xdr:from>
    <xdr:to>
      <xdr:col>55</xdr:col>
      <xdr:colOff>50800</xdr:colOff>
      <xdr:row>58</xdr:row>
      <xdr:rowOff>105664</xdr:rowOff>
    </xdr:to>
    <xdr:sp macro="" textlink="">
      <xdr:nvSpPr>
        <xdr:cNvPr id="211" name="楕円 210"/>
        <xdr:cNvSpPr/>
      </xdr:nvSpPr>
      <xdr:spPr>
        <a:xfrm>
          <a:off x="104267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26941</xdr:rowOff>
    </xdr:from>
    <xdr:ext cx="469744" cy="259045"/>
    <xdr:sp macro="" textlink="">
      <xdr:nvSpPr>
        <xdr:cNvPr id="212" name="【体育館・プール】&#10;一人当たり面積該当値テキスト"/>
        <xdr:cNvSpPr txBox="1"/>
      </xdr:nvSpPr>
      <xdr:spPr>
        <a:xfrm>
          <a:off x="10515600" y="979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33782</xdr:rowOff>
    </xdr:from>
    <xdr:to>
      <xdr:col>50</xdr:col>
      <xdr:colOff>165100</xdr:colOff>
      <xdr:row>58</xdr:row>
      <xdr:rowOff>135382</xdr:rowOff>
    </xdr:to>
    <xdr:sp macro="" textlink="">
      <xdr:nvSpPr>
        <xdr:cNvPr id="213" name="楕円 212"/>
        <xdr:cNvSpPr/>
      </xdr:nvSpPr>
      <xdr:spPr>
        <a:xfrm>
          <a:off x="9588500" y="99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54864</xdr:rowOff>
    </xdr:from>
    <xdr:to>
      <xdr:col>55</xdr:col>
      <xdr:colOff>0</xdr:colOff>
      <xdr:row>58</xdr:row>
      <xdr:rowOff>84582</xdr:rowOff>
    </xdr:to>
    <xdr:cxnSp macro="">
      <xdr:nvCxnSpPr>
        <xdr:cNvPr id="214" name="直線コネクタ 213"/>
        <xdr:cNvCxnSpPr/>
      </xdr:nvCxnSpPr>
      <xdr:spPr>
        <a:xfrm flipV="1">
          <a:off x="9639300" y="999896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60299</xdr:rowOff>
    </xdr:from>
    <xdr:to>
      <xdr:col>46</xdr:col>
      <xdr:colOff>38100</xdr:colOff>
      <xdr:row>58</xdr:row>
      <xdr:rowOff>161899</xdr:rowOff>
    </xdr:to>
    <xdr:sp macro="" textlink="">
      <xdr:nvSpPr>
        <xdr:cNvPr id="215" name="楕円 214"/>
        <xdr:cNvSpPr/>
      </xdr:nvSpPr>
      <xdr:spPr>
        <a:xfrm>
          <a:off x="8699500" y="1000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84582</xdr:rowOff>
    </xdr:from>
    <xdr:to>
      <xdr:col>50</xdr:col>
      <xdr:colOff>114300</xdr:colOff>
      <xdr:row>58</xdr:row>
      <xdr:rowOff>111099</xdr:rowOff>
    </xdr:to>
    <xdr:cxnSp macro="">
      <xdr:nvCxnSpPr>
        <xdr:cNvPr id="216" name="直線コネクタ 215"/>
        <xdr:cNvCxnSpPr/>
      </xdr:nvCxnSpPr>
      <xdr:spPr>
        <a:xfrm flipV="1">
          <a:off x="8750300" y="10028682"/>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151909</xdr:rowOff>
    </xdr:from>
    <xdr:ext cx="469744" cy="259045"/>
    <xdr:sp macro="" textlink="">
      <xdr:nvSpPr>
        <xdr:cNvPr id="217" name="n_1mainValue【体育館・プール】&#10;一人当たり面積"/>
        <xdr:cNvSpPr txBox="1"/>
      </xdr:nvSpPr>
      <xdr:spPr>
        <a:xfrm>
          <a:off x="9391727" y="975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6976</xdr:rowOff>
    </xdr:from>
    <xdr:ext cx="469744" cy="259045"/>
    <xdr:sp macro="" textlink="">
      <xdr:nvSpPr>
        <xdr:cNvPr id="218" name="n_2mainValue【体育館・プール】&#10;一人当たり面積"/>
        <xdr:cNvSpPr txBox="1"/>
      </xdr:nvSpPr>
      <xdr:spPr>
        <a:xfrm>
          <a:off x="8515427" y="977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241" name="直線コネクタ 240"/>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242"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243" name="直線コネクタ 242"/>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244"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245" name="直線コネクタ 244"/>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246"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247" name="フローチャート: 判断 246"/>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248" name="フローチャート: 判断 247"/>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27449</xdr:rowOff>
    </xdr:from>
    <xdr:ext cx="405111" cy="259045"/>
    <xdr:sp macro="" textlink="">
      <xdr:nvSpPr>
        <xdr:cNvPr id="249" name="n_1aveValue【福祉施設】&#10;有形固定資産減価償却率"/>
        <xdr:cNvSpPr txBox="1"/>
      </xdr:nvSpPr>
      <xdr:spPr>
        <a:xfrm>
          <a:off x="35820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99313</xdr:rowOff>
    </xdr:from>
    <xdr:to>
      <xdr:col>15</xdr:col>
      <xdr:colOff>101600</xdr:colOff>
      <xdr:row>82</xdr:row>
      <xdr:rowOff>29463</xdr:rowOff>
    </xdr:to>
    <xdr:sp macro="" textlink="">
      <xdr:nvSpPr>
        <xdr:cNvPr id="250" name="フローチャート: 判断 249"/>
        <xdr:cNvSpPr/>
      </xdr:nvSpPr>
      <xdr:spPr>
        <a:xfrm>
          <a:off x="28575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20590</xdr:rowOff>
    </xdr:from>
    <xdr:ext cx="405111" cy="259045"/>
    <xdr:sp macro="" textlink="">
      <xdr:nvSpPr>
        <xdr:cNvPr id="251" name="n_2aveValue【福祉施設】&#10;有形固定資産減価償却率"/>
        <xdr:cNvSpPr txBox="1"/>
      </xdr:nvSpPr>
      <xdr:spPr>
        <a:xfrm>
          <a:off x="2705744"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167894</xdr:rowOff>
    </xdr:from>
    <xdr:to>
      <xdr:col>24</xdr:col>
      <xdr:colOff>114300</xdr:colOff>
      <xdr:row>80</xdr:row>
      <xdr:rowOff>98044</xdr:rowOff>
    </xdr:to>
    <xdr:sp macro="" textlink="">
      <xdr:nvSpPr>
        <xdr:cNvPr id="257" name="楕円 256"/>
        <xdr:cNvSpPr/>
      </xdr:nvSpPr>
      <xdr:spPr>
        <a:xfrm>
          <a:off x="45847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19321</xdr:rowOff>
    </xdr:from>
    <xdr:ext cx="405111" cy="259045"/>
    <xdr:sp macro="" textlink="">
      <xdr:nvSpPr>
        <xdr:cNvPr id="258" name="【福祉施設】&#10;有形固定資産減価償却率該当値テキスト"/>
        <xdr:cNvSpPr txBox="1"/>
      </xdr:nvSpPr>
      <xdr:spPr>
        <a:xfrm>
          <a:off x="4673600" y="135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23876</xdr:rowOff>
    </xdr:from>
    <xdr:to>
      <xdr:col>20</xdr:col>
      <xdr:colOff>38100</xdr:colOff>
      <xdr:row>80</xdr:row>
      <xdr:rowOff>125476</xdr:rowOff>
    </xdr:to>
    <xdr:sp macro="" textlink="">
      <xdr:nvSpPr>
        <xdr:cNvPr id="259" name="楕円 258"/>
        <xdr:cNvSpPr/>
      </xdr:nvSpPr>
      <xdr:spPr>
        <a:xfrm>
          <a:off x="3746500" y="137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47244</xdr:rowOff>
    </xdr:from>
    <xdr:to>
      <xdr:col>24</xdr:col>
      <xdr:colOff>63500</xdr:colOff>
      <xdr:row>80</xdr:row>
      <xdr:rowOff>74676</xdr:rowOff>
    </xdr:to>
    <xdr:cxnSp macro="">
      <xdr:nvCxnSpPr>
        <xdr:cNvPr id="260" name="直線コネクタ 259"/>
        <xdr:cNvCxnSpPr/>
      </xdr:nvCxnSpPr>
      <xdr:spPr>
        <a:xfrm flipV="1">
          <a:off x="3797300" y="137632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76454</xdr:rowOff>
    </xdr:from>
    <xdr:to>
      <xdr:col>15</xdr:col>
      <xdr:colOff>101600</xdr:colOff>
      <xdr:row>81</xdr:row>
      <xdr:rowOff>6604</xdr:rowOff>
    </xdr:to>
    <xdr:sp macro="" textlink="">
      <xdr:nvSpPr>
        <xdr:cNvPr id="261" name="楕円 260"/>
        <xdr:cNvSpPr/>
      </xdr:nvSpPr>
      <xdr:spPr>
        <a:xfrm>
          <a:off x="2857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74676</xdr:rowOff>
    </xdr:from>
    <xdr:to>
      <xdr:col>19</xdr:col>
      <xdr:colOff>177800</xdr:colOff>
      <xdr:row>80</xdr:row>
      <xdr:rowOff>127254</xdr:rowOff>
    </xdr:to>
    <xdr:cxnSp macro="">
      <xdr:nvCxnSpPr>
        <xdr:cNvPr id="262" name="直線コネクタ 261"/>
        <xdr:cNvCxnSpPr/>
      </xdr:nvCxnSpPr>
      <xdr:spPr>
        <a:xfrm flipV="1">
          <a:off x="2908300" y="1379067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142003</xdr:rowOff>
    </xdr:from>
    <xdr:ext cx="405111" cy="259045"/>
    <xdr:sp macro="" textlink="">
      <xdr:nvSpPr>
        <xdr:cNvPr id="263" name="n_1mainValue【福祉施設】&#10;有形固定資産減価償却率"/>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23131</xdr:rowOff>
    </xdr:from>
    <xdr:ext cx="405111" cy="259045"/>
    <xdr:sp macro="" textlink="">
      <xdr:nvSpPr>
        <xdr:cNvPr id="264" name="n_2mainValue【福祉施設】&#10;有形固定資産減価償却率"/>
        <xdr:cNvSpPr txBox="1"/>
      </xdr:nvSpPr>
      <xdr:spPr>
        <a:xfrm>
          <a:off x="2705744" y="1356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88" name="直線コネクタ 287"/>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89"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90" name="直線コネクタ 289"/>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91"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92" name="直線コネクタ 291"/>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93"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94" name="フローチャート: 判断 293"/>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95" name="フローチャート: 判断 294"/>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165752</xdr:rowOff>
    </xdr:from>
    <xdr:ext cx="469744" cy="259045"/>
    <xdr:sp macro="" textlink="">
      <xdr:nvSpPr>
        <xdr:cNvPr id="296" name="n_1aveValue【福祉施設】&#10;一人当たり面積"/>
        <xdr:cNvSpPr txBox="1"/>
      </xdr:nvSpPr>
      <xdr:spPr>
        <a:xfrm>
          <a:off x="9391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89408</xdr:rowOff>
    </xdr:from>
    <xdr:to>
      <xdr:col>46</xdr:col>
      <xdr:colOff>38100</xdr:colOff>
      <xdr:row>86</xdr:row>
      <xdr:rowOff>19558</xdr:rowOff>
    </xdr:to>
    <xdr:sp macro="" textlink="">
      <xdr:nvSpPr>
        <xdr:cNvPr id="297" name="フローチャート: 判断 296"/>
        <xdr:cNvSpPr/>
      </xdr:nvSpPr>
      <xdr:spPr>
        <a:xfrm>
          <a:off x="8699500" y="146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10685</xdr:rowOff>
    </xdr:from>
    <xdr:ext cx="469744" cy="259045"/>
    <xdr:sp macro="" textlink="">
      <xdr:nvSpPr>
        <xdr:cNvPr id="298" name="n_2aveValue【福祉施設】&#10;一人当たり面積"/>
        <xdr:cNvSpPr txBox="1"/>
      </xdr:nvSpPr>
      <xdr:spPr>
        <a:xfrm>
          <a:off x="8515427" y="1475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138176</xdr:rowOff>
    </xdr:from>
    <xdr:to>
      <xdr:col>55</xdr:col>
      <xdr:colOff>50800</xdr:colOff>
      <xdr:row>84</xdr:row>
      <xdr:rowOff>68326</xdr:rowOff>
    </xdr:to>
    <xdr:sp macro="" textlink="">
      <xdr:nvSpPr>
        <xdr:cNvPr id="304" name="楕円 303"/>
        <xdr:cNvSpPr/>
      </xdr:nvSpPr>
      <xdr:spPr>
        <a:xfrm>
          <a:off x="104267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161053</xdr:rowOff>
    </xdr:from>
    <xdr:ext cx="469744" cy="259045"/>
    <xdr:sp macro="" textlink="">
      <xdr:nvSpPr>
        <xdr:cNvPr id="305" name="【福祉施設】&#10;一人当たり面積該当値テキスト"/>
        <xdr:cNvSpPr txBox="1"/>
      </xdr:nvSpPr>
      <xdr:spPr>
        <a:xfrm>
          <a:off x="10515600" y="1421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151512</xdr:rowOff>
    </xdr:from>
    <xdr:to>
      <xdr:col>50</xdr:col>
      <xdr:colOff>165100</xdr:colOff>
      <xdr:row>84</xdr:row>
      <xdr:rowOff>81662</xdr:rowOff>
    </xdr:to>
    <xdr:sp macro="" textlink="">
      <xdr:nvSpPr>
        <xdr:cNvPr id="306" name="楕円 305"/>
        <xdr:cNvSpPr/>
      </xdr:nvSpPr>
      <xdr:spPr>
        <a:xfrm>
          <a:off x="9588500" y="143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17526</xdr:rowOff>
    </xdr:from>
    <xdr:to>
      <xdr:col>55</xdr:col>
      <xdr:colOff>0</xdr:colOff>
      <xdr:row>84</xdr:row>
      <xdr:rowOff>30862</xdr:rowOff>
    </xdr:to>
    <xdr:cxnSp macro="">
      <xdr:nvCxnSpPr>
        <xdr:cNvPr id="307" name="直線コネクタ 306"/>
        <xdr:cNvCxnSpPr/>
      </xdr:nvCxnSpPr>
      <xdr:spPr>
        <a:xfrm flipV="1">
          <a:off x="9639300" y="14419326"/>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162940</xdr:rowOff>
    </xdr:from>
    <xdr:to>
      <xdr:col>46</xdr:col>
      <xdr:colOff>38100</xdr:colOff>
      <xdr:row>84</xdr:row>
      <xdr:rowOff>93090</xdr:rowOff>
    </xdr:to>
    <xdr:sp macro="" textlink="">
      <xdr:nvSpPr>
        <xdr:cNvPr id="308" name="楕円 307"/>
        <xdr:cNvSpPr/>
      </xdr:nvSpPr>
      <xdr:spPr>
        <a:xfrm>
          <a:off x="8699500" y="1439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30862</xdr:rowOff>
    </xdr:from>
    <xdr:to>
      <xdr:col>50</xdr:col>
      <xdr:colOff>114300</xdr:colOff>
      <xdr:row>84</xdr:row>
      <xdr:rowOff>42290</xdr:rowOff>
    </xdr:to>
    <xdr:cxnSp macro="">
      <xdr:nvCxnSpPr>
        <xdr:cNvPr id="309" name="直線コネクタ 308"/>
        <xdr:cNvCxnSpPr/>
      </xdr:nvCxnSpPr>
      <xdr:spPr>
        <a:xfrm flipV="1">
          <a:off x="8750300" y="14432662"/>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98189</xdr:rowOff>
    </xdr:from>
    <xdr:ext cx="469744" cy="259045"/>
    <xdr:sp macro="" textlink="">
      <xdr:nvSpPr>
        <xdr:cNvPr id="310" name="n_1mainValue【福祉施設】&#10;一人当たり面積"/>
        <xdr:cNvSpPr txBox="1"/>
      </xdr:nvSpPr>
      <xdr:spPr>
        <a:xfrm>
          <a:off x="9391727" y="1415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109617</xdr:rowOff>
    </xdr:from>
    <xdr:ext cx="469744" cy="259045"/>
    <xdr:sp macro="" textlink="">
      <xdr:nvSpPr>
        <xdr:cNvPr id="311" name="n_2mainValue【福祉施設】&#10;一人当たり面積"/>
        <xdr:cNvSpPr txBox="1"/>
      </xdr:nvSpPr>
      <xdr:spPr>
        <a:xfrm>
          <a:off x="8515427" y="1416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2" name="テキスト ボックス 32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3" name="直線コネクタ 32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4" name="テキスト ボックス 32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5" name="直線コネクタ 32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6" name="テキスト ボックス 32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7" name="直線コネクタ 32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8" name="テキスト ボックス 32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9" name="直線コネクタ 32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30" name="テキスト ボックス 329"/>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1" name="直線コネクタ 3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2" name="テキスト ボックス 3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25908</xdr:rowOff>
    </xdr:from>
    <xdr:to>
      <xdr:col>24</xdr:col>
      <xdr:colOff>62865</xdr:colOff>
      <xdr:row>108</xdr:row>
      <xdr:rowOff>76200</xdr:rowOff>
    </xdr:to>
    <xdr:cxnSp macro="">
      <xdr:nvCxnSpPr>
        <xdr:cNvPr id="334" name="直線コネクタ 333"/>
        <xdr:cNvCxnSpPr/>
      </xdr:nvCxnSpPr>
      <xdr:spPr>
        <a:xfrm flipV="1">
          <a:off x="4634865" y="17513808"/>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35"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36" name="直線コネクタ 335"/>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144035</xdr:rowOff>
    </xdr:from>
    <xdr:ext cx="405111" cy="259045"/>
    <xdr:sp macro="" textlink="">
      <xdr:nvSpPr>
        <xdr:cNvPr id="337" name="【市民会館】&#10;有形固定資産減価償却率最大値テキスト"/>
        <xdr:cNvSpPr txBox="1"/>
      </xdr:nvSpPr>
      <xdr:spPr>
        <a:xfrm>
          <a:off x="4673600" y="17289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25908</xdr:rowOff>
    </xdr:from>
    <xdr:to>
      <xdr:col>24</xdr:col>
      <xdr:colOff>152400</xdr:colOff>
      <xdr:row>102</xdr:row>
      <xdr:rowOff>25908</xdr:rowOff>
    </xdr:to>
    <xdr:cxnSp macro="">
      <xdr:nvCxnSpPr>
        <xdr:cNvPr id="338" name="直線コネクタ 337"/>
        <xdr:cNvCxnSpPr/>
      </xdr:nvCxnSpPr>
      <xdr:spPr>
        <a:xfrm>
          <a:off x="4546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8399</xdr:rowOff>
    </xdr:from>
    <xdr:ext cx="405111" cy="259045"/>
    <xdr:sp macro="" textlink="">
      <xdr:nvSpPr>
        <xdr:cNvPr id="339" name="【市民会館】&#10;有形固定資産減価償却率平均値テキスト"/>
        <xdr:cNvSpPr txBox="1"/>
      </xdr:nvSpPr>
      <xdr:spPr>
        <a:xfrm>
          <a:off x="4673600" y="181820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29972</xdr:rowOff>
    </xdr:from>
    <xdr:to>
      <xdr:col>24</xdr:col>
      <xdr:colOff>114300</xdr:colOff>
      <xdr:row>106</xdr:row>
      <xdr:rowOff>131572</xdr:rowOff>
    </xdr:to>
    <xdr:sp macro="" textlink="">
      <xdr:nvSpPr>
        <xdr:cNvPr id="340" name="フローチャート: 判断 339"/>
        <xdr:cNvSpPr/>
      </xdr:nvSpPr>
      <xdr:spPr>
        <a:xfrm>
          <a:off x="4584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116839</xdr:rowOff>
    </xdr:from>
    <xdr:to>
      <xdr:col>20</xdr:col>
      <xdr:colOff>38100</xdr:colOff>
      <xdr:row>107</xdr:row>
      <xdr:rowOff>46989</xdr:rowOff>
    </xdr:to>
    <xdr:sp macro="" textlink="">
      <xdr:nvSpPr>
        <xdr:cNvPr id="341" name="フローチャート: 判断 340"/>
        <xdr:cNvSpPr/>
      </xdr:nvSpPr>
      <xdr:spPr>
        <a:xfrm>
          <a:off x="3746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63516</xdr:rowOff>
    </xdr:from>
    <xdr:ext cx="405111" cy="259045"/>
    <xdr:sp macro="" textlink="">
      <xdr:nvSpPr>
        <xdr:cNvPr id="342" name="n_1aveValue【市民会館】&#10;有形固定資産減価償却率"/>
        <xdr:cNvSpPr txBox="1"/>
      </xdr:nvSpPr>
      <xdr:spPr>
        <a:xfrm>
          <a:off x="3582044" y="1806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148844</xdr:rowOff>
    </xdr:from>
    <xdr:to>
      <xdr:col>15</xdr:col>
      <xdr:colOff>101600</xdr:colOff>
      <xdr:row>107</xdr:row>
      <xdr:rowOff>78994</xdr:rowOff>
    </xdr:to>
    <xdr:sp macro="" textlink="">
      <xdr:nvSpPr>
        <xdr:cNvPr id="343" name="フローチャート: 判断 342"/>
        <xdr:cNvSpPr/>
      </xdr:nvSpPr>
      <xdr:spPr>
        <a:xfrm>
          <a:off x="2857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95521</xdr:rowOff>
    </xdr:from>
    <xdr:ext cx="405111" cy="259045"/>
    <xdr:sp macro="" textlink="">
      <xdr:nvSpPr>
        <xdr:cNvPr id="344" name="n_2aveValue【市民会館】&#10;有形固定資産減価償却率"/>
        <xdr:cNvSpPr txBox="1"/>
      </xdr:nvSpPr>
      <xdr:spPr>
        <a:xfrm>
          <a:off x="2705744" y="18097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108</xdr:row>
      <xdr:rowOff>116839</xdr:rowOff>
    </xdr:from>
    <xdr:to>
      <xdr:col>15</xdr:col>
      <xdr:colOff>101600</xdr:colOff>
      <xdr:row>109</xdr:row>
      <xdr:rowOff>46989</xdr:rowOff>
    </xdr:to>
    <xdr:sp macro="" textlink="">
      <xdr:nvSpPr>
        <xdr:cNvPr id="350" name="楕円 349"/>
        <xdr:cNvSpPr/>
      </xdr:nvSpPr>
      <xdr:spPr>
        <a:xfrm>
          <a:off x="2857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109</xdr:row>
      <xdr:rowOff>38116</xdr:rowOff>
    </xdr:from>
    <xdr:ext cx="405111" cy="259045"/>
    <xdr:sp macro="" textlink="">
      <xdr:nvSpPr>
        <xdr:cNvPr id="351" name="n_2mainValue【市民会館】&#10;有形固定資産減価償却率"/>
        <xdr:cNvSpPr txBox="1"/>
      </xdr:nvSpPr>
      <xdr:spPr>
        <a:xfrm>
          <a:off x="27057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0" name="テキスト ボックス 35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1" name="直線コネクタ 36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62" name="テキスト ボックス 36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363" name="直線コネクタ 36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4" name="テキスト ボックス 36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5" name="直線コネクタ 36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6" name="テキスト ボックス 36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7" name="直線コネクタ 36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68" name="テキスト ボックス 36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9" name="直線コネクタ 36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0" name="テキスト ボックス 36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1" name="直線コネクタ 37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2" name="テキスト ボックス 37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3" name="直線コネクタ 37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4" name="テキスト ボックス 37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5" name="直線コネクタ 37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6" name="テキスト ボックス 37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378" name="直線コネクタ 377"/>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379"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380" name="直線コネクタ 379"/>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381" name="【市民会館】&#10;一人当たり面積最大値テキスト"/>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382" name="直線コネクタ 381"/>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34851</xdr:rowOff>
    </xdr:from>
    <xdr:ext cx="469744" cy="259045"/>
    <xdr:sp macro="" textlink="">
      <xdr:nvSpPr>
        <xdr:cNvPr id="383" name="【市民会館】&#10;一人当たり面積平均値テキスト"/>
        <xdr:cNvSpPr txBox="1"/>
      </xdr:nvSpPr>
      <xdr:spPr>
        <a:xfrm>
          <a:off x="10515600" y="1803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384" name="フローチャート: 判断 383"/>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385" name="フローチャート: 判断 384"/>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135363</xdr:rowOff>
    </xdr:from>
    <xdr:ext cx="469744" cy="259045"/>
    <xdr:sp macro="" textlink="">
      <xdr:nvSpPr>
        <xdr:cNvPr id="386" name="n_1aveValue【市民会館】&#10;一人当たり面積"/>
        <xdr:cNvSpPr txBox="1"/>
      </xdr:nvSpPr>
      <xdr:spPr>
        <a:xfrm>
          <a:off x="9391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101</xdr:row>
      <xdr:rowOff>79284</xdr:rowOff>
    </xdr:from>
    <xdr:to>
      <xdr:col>46</xdr:col>
      <xdr:colOff>38100</xdr:colOff>
      <xdr:row>102</xdr:row>
      <xdr:rowOff>9434</xdr:rowOff>
    </xdr:to>
    <xdr:sp macro="" textlink="">
      <xdr:nvSpPr>
        <xdr:cNvPr id="387" name="フローチャート: 判断 386"/>
        <xdr:cNvSpPr/>
      </xdr:nvSpPr>
      <xdr:spPr>
        <a:xfrm>
          <a:off x="8699500" y="173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100</xdr:row>
      <xdr:rowOff>25961</xdr:rowOff>
    </xdr:from>
    <xdr:ext cx="469744" cy="259045"/>
    <xdr:sp macro="" textlink="">
      <xdr:nvSpPr>
        <xdr:cNvPr id="388" name="n_2aveValue【市民会館】&#10;一人当たり面積"/>
        <xdr:cNvSpPr txBox="1"/>
      </xdr:nvSpPr>
      <xdr:spPr>
        <a:xfrm>
          <a:off x="8515427" y="171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9" name="テキスト ボックス 3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35198</xdr:rowOff>
    </xdr:from>
    <xdr:to>
      <xdr:col>46</xdr:col>
      <xdr:colOff>38100</xdr:colOff>
      <xdr:row>108</xdr:row>
      <xdr:rowOff>136798</xdr:rowOff>
    </xdr:to>
    <xdr:sp macro="" textlink="">
      <xdr:nvSpPr>
        <xdr:cNvPr id="394" name="楕円 393"/>
        <xdr:cNvSpPr/>
      </xdr:nvSpPr>
      <xdr:spPr>
        <a:xfrm>
          <a:off x="8699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127925</xdr:rowOff>
    </xdr:from>
    <xdr:ext cx="469744" cy="259045"/>
    <xdr:sp macro="" textlink="">
      <xdr:nvSpPr>
        <xdr:cNvPr id="395" name="n_2mainValue【市民会館】&#10;一人当たり面積"/>
        <xdr:cNvSpPr txBox="1"/>
      </xdr:nvSpPr>
      <xdr:spPr>
        <a:xfrm>
          <a:off x="8515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6" name="テキスト ボックス 40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8" name="テキスト ボックス 40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6" name="テキスト ボックス 41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8" name="テキスト ボックス 4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420" name="直線コネクタ 419"/>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421"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22" name="直線コネクタ 421"/>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23"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425"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426" name="フローチャート: 判断 425"/>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427" name="フローチャート: 判断 426"/>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36212</xdr:rowOff>
    </xdr:from>
    <xdr:ext cx="405111" cy="259045"/>
    <xdr:sp macro="" textlink="">
      <xdr:nvSpPr>
        <xdr:cNvPr id="428"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429" name="フローチャート: 判断 428"/>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430"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57785</xdr:rowOff>
    </xdr:from>
    <xdr:to>
      <xdr:col>85</xdr:col>
      <xdr:colOff>177800</xdr:colOff>
      <xdr:row>41</xdr:row>
      <xdr:rowOff>159385</xdr:rowOff>
    </xdr:to>
    <xdr:sp macro="" textlink="">
      <xdr:nvSpPr>
        <xdr:cNvPr id="436" name="楕円 435"/>
        <xdr:cNvSpPr/>
      </xdr:nvSpPr>
      <xdr:spPr>
        <a:xfrm>
          <a:off x="162687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80662</xdr:rowOff>
    </xdr:from>
    <xdr:ext cx="405111" cy="259045"/>
    <xdr:sp macro="" textlink="">
      <xdr:nvSpPr>
        <xdr:cNvPr id="437" name="【一般廃棄物処理施設】&#10;有形固定資産減価償却率該当値テキスト"/>
        <xdr:cNvSpPr txBox="1"/>
      </xdr:nvSpPr>
      <xdr:spPr>
        <a:xfrm>
          <a:off x="16357600" y="693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130175</xdr:rowOff>
    </xdr:from>
    <xdr:to>
      <xdr:col>81</xdr:col>
      <xdr:colOff>101600</xdr:colOff>
      <xdr:row>39</xdr:row>
      <xdr:rowOff>60325</xdr:rowOff>
    </xdr:to>
    <xdr:sp macro="" textlink="">
      <xdr:nvSpPr>
        <xdr:cNvPr id="438" name="楕円 437"/>
        <xdr:cNvSpPr/>
      </xdr:nvSpPr>
      <xdr:spPr>
        <a:xfrm>
          <a:off x="15430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9525</xdr:rowOff>
    </xdr:from>
    <xdr:to>
      <xdr:col>85</xdr:col>
      <xdr:colOff>127000</xdr:colOff>
      <xdr:row>41</xdr:row>
      <xdr:rowOff>108585</xdr:rowOff>
    </xdr:to>
    <xdr:cxnSp macro="">
      <xdr:nvCxnSpPr>
        <xdr:cNvPr id="439" name="直線コネクタ 438"/>
        <xdr:cNvCxnSpPr/>
      </xdr:nvCxnSpPr>
      <xdr:spPr>
        <a:xfrm>
          <a:off x="15481300" y="6696075"/>
          <a:ext cx="8382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65405</xdr:rowOff>
    </xdr:from>
    <xdr:to>
      <xdr:col>76</xdr:col>
      <xdr:colOff>165100</xdr:colOff>
      <xdr:row>38</xdr:row>
      <xdr:rowOff>167005</xdr:rowOff>
    </xdr:to>
    <xdr:sp macro="" textlink="">
      <xdr:nvSpPr>
        <xdr:cNvPr id="440" name="楕円 439"/>
        <xdr:cNvSpPr/>
      </xdr:nvSpPr>
      <xdr:spPr>
        <a:xfrm>
          <a:off x="14541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116205</xdr:rowOff>
    </xdr:from>
    <xdr:to>
      <xdr:col>81</xdr:col>
      <xdr:colOff>50800</xdr:colOff>
      <xdr:row>39</xdr:row>
      <xdr:rowOff>9525</xdr:rowOff>
    </xdr:to>
    <xdr:cxnSp macro="">
      <xdr:nvCxnSpPr>
        <xdr:cNvPr id="441" name="直線コネクタ 440"/>
        <xdr:cNvCxnSpPr/>
      </xdr:nvCxnSpPr>
      <xdr:spPr>
        <a:xfrm>
          <a:off x="14592300" y="66313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76852</xdr:rowOff>
    </xdr:from>
    <xdr:ext cx="405111" cy="259045"/>
    <xdr:sp macro="" textlink="">
      <xdr:nvSpPr>
        <xdr:cNvPr id="442" name="n_1mainValue【一般廃棄物処理施設】&#10;有形固定資産減価償却率"/>
        <xdr:cNvSpPr txBox="1"/>
      </xdr:nvSpPr>
      <xdr:spPr>
        <a:xfrm>
          <a:off x="15266044" y="642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158132</xdr:rowOff>
    </xdr:from>
    <xdr:ext cx="405111" cy="259045"/>
    <xdr:sp macro="" textlink="">
      <xdr:nvSpPr>
        <xdr:cNvPr id="443" name="n_2mainValue【一般廃棄物処理施設】&#10;有形固定資産減価償却率"/>
        <xdr:cNvSpPr txBox="1"/>
      </xdr:nvSpPr>
      <xdr:spPr>
        <a:xfrm>
          <a:off x="14389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4" name="直線コネクタ 45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5" name="テキスト ボックス 45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6" name="直線コネクタ 45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457" name="テキスト ボックス 456"/>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8" name="直線コネクタ 45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459" name="テキスト ボックス 458"/>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0" name="直線コネクタ 45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461" name="テキスト ボックス 460"/>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2" name="直線コネクタ 46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463" name="テキスト ボックス 462"/>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4" name="直線コネクタ 46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465" name="テキスト ボックス 464"/>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467" name="テキスト ボックス 466"/>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469" name="直線コネクタ 468"/>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470"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71" name="直線コネクタ 470"/>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472"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473" name="直線コネクタ 472"/>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474" name="【一般廃棄物処理施設】&#10;一人当たり有形固定資産（償却資産）額平均値テキスト"/>
        <xdr:cNvSpPr txBox="1"/>
      </xdr:nvSpPr>
      <xdr:spPr>
        <a:xfrm>
          <a:off x="22199600" y="7035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475" name="フローチャート: 判断 474"/>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476" name="フローチャート: 判断 475"/>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477"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39606</xdr:rowOff>
    </xdr:from>
    <xdr:to>
      <xdr:col>107</xdr:col>
      <xdr:colOff>101600</xdr:colOff>
      <xdr:row>42</xdr:row>
      <xdr:rowOff>141206</xdr:rowOff>
    </xdr:to>
    <xdr:sp macro="" textlink="">
      <xdr:nvSpPr>
        <xdr:cNvPr id="478" name="フローチャート: 判断 477"/>
        <xdr:cNvSpPr/>
      </xdr:nvSpPr>
      <xdr:spPr>
        <a:xfrm>
          <a:off x="20383500" y="72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157733</xdr:rowOff>
    </xdr:from>
    <xdr:ext cx="599010" cy="259045"/>
    <xdr:sp macro="" textlink="">
      <xdr:nvSpPr>
        <xdr:cNvPr id="479" name="n_2aveValue【一般廃棄物処理施設】&#10;一人当たり有形固定資産（償却資産）額"/>
        <xdr:cNvSpPr txBox="1"/>
      </xdr:nvSpPr>
      <xdr:spPr>
        <a:xfrm>
          <a:off x="20134795" y="701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39582</xdr:rowOff>
    </xdr:from>
    <xdr:to>
      <xdr:col>116</xdr:col>
      <xdr:colOff>114300</xdr:colOff>
      <xdr:row>42</xdr:row>
      <xdr:rowOff>141182</xdr:rowOff>
    </xdr:to>
    <xdr:sp macro="" textlink="">
      <xdr:nvSpPr>
        <xdr:cNvPr id="485" name="楕円 484"/>
        <xdr:cNvSpPr/>
      </xdr:nvSpPr>
      <xdr:spPr>
        <a:xfrm>
          <a:off x="22110700" y="724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132911</xdr:rowOff>
    </xdr:from>
    <xdr:ext cx="599010" cy="259045"/>
    <xdr:sp macro="" textlink="">
      <xdr:nvSpPr>
        <xdr:cNvPr id="486" name="【一般廃棄物処理施設】&#10;一人当たり有形固定資産（償却資産）額該当値テキスト"/>
        <xdr:cNvSpPr txBox="1"/>
      </xdr:nvSpPr>
      <xdr:spPr>
        <a:xfrm>
          <a:off x="22199600" y="716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40698</xdr:rowOff>
    </xdr:from>
    <xdr:to>
      <xdr:col>112</xdr:col>
      <xdr:colOff>38100</xdr:colOff>
      <xdr:row>42</xdr:row>
      <xdr:rowOff>142298</xdr:rowOff>
    </xdr:to>
    <xdr:sp macro="" textlink="">
      <xdr:nvSpPr>
        <xdr:cNvPr id="487" name="楕円 486"/>
        <xdr:cNvSpPr/>
      </xdr:nvSpPr>
      <xdr:spPr>
        <a:xfrm>
          <a:off x="21272500" y="724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90382</xdr:rowOff>
    </xdr:from>
    <xdr:to>
      <xdr:col>116</xdr:col>
      <xdr:colOff>63500</xdr:colOff>
      <xdr:row>42</xdr:row>
      <xdr:rowOff>91498</xdr:rowOff>
    </xdr:to>
    <xdr:cxnSp macro="">
      <xdr:nvCxnSpPr>
        <xdr:cNvPr id="488" name="直線コネクタ 487"/>
        <xdr:cNvCxnSpPr/>
      </xdr:nvCxnSpPr>
      <xdr:spPr>
        <a:xfrm flipV="1">
          <a:off x="21323300" y="7291282"/>
          <a:ext cx="8382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40567</xdr:rowOff>
    </xdr:from>
    <xdr:to>
      <xdr:col>107</xdr:col>
      <xdr:colOff>101600</xdr:colOff>
      <xdr:row>42</xdr:row>
      <xdr:rowOff>142167</xdr:rowOff>
    </xdr:to>
    <xdr:sp macro="" textlink="">
      <xdr:nvSpPr>
        <xdr:cNvPr id="489" name="楕円 488"/>
        <xdr:cNvSpPr/>
      </xdr:nvSpPr>
      <xdr:spPr>
        <a:xfrm>
          <a:off x="20383500" y="724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91367</xdr:rowOff>
    </xdr:from>
    <xdr:to>
      <xdr:col>111</xdr:col>
      <xdr:colOff>177800</xdr:colOff>
      <xdr:row>42</xdr:row>
      <xdr:rowOff>91498</xdr:rowOff>
    </xdr:to>
    <xdr:cxnSp macro="">
      <xdr:nvCxnSpPr>
        <xdr:cNvPr id="490" name="直線コネクタ 489"/>
        <xdr:cNvCxnSpPr/>
      </xdr:nvCxnSpPr>
      <xdr:spPr>
        <a:xfrm>
          <a:off x="20434300" y="729226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133425</xdr:rowOff>
    </xdr:from>
    <xdr:ext cx="534377" cy="259045"/>
    <xdr:sp macro="" textlink="">
      <xdr:nvSpPr>
        <xdr:cNvPr id="491" name="n_1mainValue【一般廃棄物処理施設】&#10;一人当たり有形固定資産（償却資産）額"/>
        <xdr:cNvSpPr txBox="1"/>
      </xdr:nvSpPr>
      <xdr:spPr>
        <a:xfrm>
          <a:off x="21043411" y="73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133294</xdr:rowOff>
    </xdr:from>
    <xdr:ext cx="534377" cy="259045"/>
    <xdr:sp macro="" textlink="">
      <xdr:nvSpPr>
        <xdr:cNvPr id="492" name="n_2mainValue【一般廃棄物処理施設】&#10;一人当たり有形固定資産（償却資産）額"/>
        <xdr:cNvSpPr txBox="1"/>
      </xdr:nvSpPr>
      <xdr:spPr>
        <a:xfrm>
          <a:off x="20167111" y="733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3" name="正方形/長方形 4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4" name="正方形/長方形 4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5" name="正方形/長方形 4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6" name="正方形/長方形 4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7" name="正方形/長方形 4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8" name="正方形/長方形 4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9" name="正方形/長方形 4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正方形/長方形 49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1" name="正方形/長方形 5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2" name="正方形/長方形 5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3" name="正方形/長方形 5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4" name="正方形/長方形 5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5" name="正方形/長方形 5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6" name="正方形/長方形 5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7" name="正方形/長方形 5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8" name="正方形/長方形 50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9" name="正方形/長方形 5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0" name="正方形/長方形 5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1" name="正方形/長方形 5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2" name="正方形/長方形 5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3" name="正方形/長方形 5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4" name="正方形/長方形 5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5" name="正方形/長方形 5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6" name="正方形/長方形 5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7" name="テキスト ボックス 5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8" name="直線コネクタ 5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9" name="直線コネクタ 5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0" name="テキスト ボックス 51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1" name="直線コネクタ 5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2" name="テキスト ボックス 5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3" name="直線コネクタ 5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4" name="テキスト ボックス 5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5" name="直線コネクタ 5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6" name="テキスト ボックス 5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7" name="直線コネクタ 5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8" name="テキスト ボックス 5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9" name="直線コネクタ 5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0" name="テキスト ボックス 52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2" name="テキスト ボックス 53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534" name="直線コネクタ 533"/>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535"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536" name="直線コネクタ 535"/>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537"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538" name="直線コネクタ 537"/>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539"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40" name="フローチャート: 判断 539"/>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541" name="フローチャート: 判断 540"/>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542"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543" name="フローチャート: 判断 542"/>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544"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45" name="テキスト ボックス 5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6" name="テキスト ボックス 5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7" name="テキスト ボックス 5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8" name="テキスト ボックス 5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9" name="テキスト ボックス 5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106499</xdr:rowOff>
    </xdr:from>
    <xdr:to>
      <xdr:col>85</xdr:col>
      <xdr:colOff>177800</xdr:colOff>
      <xdr:row>82</xdr:row>
      <xdr:rowOff>36649</xdr:rowOff>
    </xdr:to>
    <xdr:sp macro="" textlink="">
      <xdr:nvSpPr>
        <xdr:cNvPr id="550" name="楕円 549"/>
        <xdr:cNvSpPr/>
      </xdr:nvSpPr>
      <xdr:spPr>
        <a:xfrm>
          <a:off x="162687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129376</xdr:rowOff>
    </xdr:from>
    <xdr:ext cx="405111" cy="259045"/>
    <xdr:sp macro="" textlink="">
      <xdr:nvSpPr>
        <xdr:cNvPr id="551" name="【消防施設】&#10;有形固定資産減価償却率該当値テキスト"/>
        <xdr:cNvSpPr txBox="1"/>
      </xdr:nvSpPr>
      <xdr:spPr>
        <a:xfrm>
          <a:off x="16357600" y="1384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140788</xdr:rowOff>
    </xdr:from>
    <xdr:to>
      <xdr:col>81</xdr:col>
      <xdr:colOff>101600</xdr:colOff>
      <xdr:row>82</xdr:row>
      <xdr:rowOff>70938</xdr:rowOff>
    </xdr:to>
    <xdr:sp macro="" textlink="">
      <xdr:nvSpPr>
        <xdr:cNvPr id="552" name="楕円 551"/>
        <xdr:cNvSpPr/>
      </xdr:nvSpPr>
      <xdr:spPr>
        <a:xfrm>
          <a:off x="15430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157299</xdr:rowOff>
    </xdr:from>
    <xdr:to>
      <xdr:col>85</xdr:col>
      <xdr:colOff>127000</xdr:colOff>
      <xdr:row>82</xdr:row>
      <xdr:rowOff>20138</xdr:rowOff>
    </xdr:to>
    <xdr:cxnSp macro="">
      <xdr:nvCxnSpPr>
        <xdr:cNvPr id="553" name="直線コネクタ 552"/>
        <xdr:cNvCxnSpPr/>
      </xdr:nvCxnSpPr>
      <xdr:spPr>
        <a:xfrm flipV="1">
          <a:off x="15481300" y="1404474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113030</xdr:rowOff>
    </xdr:from>
    <xdr:to>
      <xdr:col>76</xdr:col>
      <xdr:colOff>165100</xdr:colOff>
      <xdr:row>82</xdr:row>
      <xdr:rowOff>43180</xdr:rowOff>
    </xdr:to>
    <xdr:sp macro="" textlink="">
      <xdr:nvSpPr>
        <xdr:cNvPr id="554" name="楕円 553"/>
        <xdr:cNvSpPr/>
      </xdr:nvSpPr>
      <xdr:spPr>
        <a:xfrm>
          <a:off x="14541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163830</xdr:rowOff>
    </xdr:from>
    <xdr:to>
      <xdr:col>81</xdr:col>
      <xdr:colOff>50800</xdr:colOff>
      <xdr:row>82</xdr:row>
      <xdr:rowOff>20138</xdr:rowOff>
    </xdr:to>
    <xdr:cxnSp macro="">
      <xdr:nvCxnSpPr>
        <xdr:cNvPr id="555" name="直線コネクタ 554"/>
        <xdr:cNvCxnSpPr/>
      </xdr:nvCxnSpPr>
      <xdr:spPr>
        <a:xfrm>
          <a:off x="14592300" y="140512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62065</xdr:rowOff>
    </xdr:from>
    <xdr:ext cx="405111" cy="259045"/>
    <xdr:sp macro="" textlink="">
      <xdr:nvSpPr>
        <xdr:cNvPr id="556" name="n_1mainValue【消防施設】&#10;有形固定資産減価償却率"/>
        <xdr:cNvSpPr txBox="1"/>
      </xdr:nvSpPr>
      <xdr:spPr>
        <a:xfrm>
          <a:off x="15266044"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557" name="n_2mainValue【消防施設】&#10;有形固定資産減価償却率"/>
        <xdr:cNvSpPr txBox="1"/>
      </xdr:nvSpPr>
      <xdr:spPr>
        <a:xfrm>
          <a:off x="14389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8" name="直線コネクタ 56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9" name="テキスト ボックス 56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0" name="直線コネクタ 56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1" name="テキスト ボックス 57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2" name="直線コネクタ 57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3" name="テキスト ボックス 57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4" name="直線コネクタ 57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5" name="テキスト ボックス 57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579" name="直線コネクタ 578"/>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580"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81" name="直線コネクタ 580"/>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82"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83" name="直線コネクタ 582"/>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584" name="【消防施設】&#10;一人当たり面積平均値テキスト"/>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85" name="フローチャート: 判断 584"/>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586" name="フローチャート: 判断 585"/>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168724</xdr:rowOff>
    </xdr:from>
    <xdr:ext cx="469744" cy="259045"/>
    <xdr:sp macro="" textlink="">
      <xdr:nvSpPr>
        <xdr:cNvPr id="587" name="n_1aveValue【消防施設】&#10;一人当たり面積"/>
        <xdr:cNvSpPr txBox="1"/>
      </xdr:nvSpPr>
      <xdr:spPr>
        <a:xfrm>
          <a:off x="210757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70510</xdr:rowOff>
    </xdr:from>
    <xdr:to>
      <xdr:col>107</xdr:col>
      <xdr:colOff>101600</xdr:colOff>
      <xdr:row>86</xdr:row>
      <xdr:rowOff>660</xdr:rowOff>
    </xdr:to>
    <xdr:sp macro="" textlink="">
      <xdr:nvSpPr>
        <xdr:cNvPr id="588" name="フローチャート: 判断 587"/>
        <xdr:cNvSpPr/>
      </xdr:nvSpPr>
      <xdr:spPr>
        <a:xfrm>
          <a:off x="20383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163237</xdr:rowOff>
    </xdr:from>
    <xdr:ext cx="469744" cy="259045"/>
    <xdr:sp macro="" textlink="">
      <xdr:nvSpPr>
        <xdr:cNvPr id="589" name="n_2aveValue【消防施設】&#10;一人当たり面積"/>
        <xdr:cNvSpPr txBox="1"/>
      </xdr:nvSpPr>
      <xdr:spPr>
        <a:xfrm>
          <a:off x="20199427" y="1473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0" name="テキスト ボックス 5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99313</xdr:rowOff>
    </xdr:from>
    <xdr:to>
      <xdr:col>116</xdr:col>
      <xdr:colOff>114300</xdr:colOff>
      <xdr:row>82</xdr:row>
      <xdr:rowOff>29463</xdr:rowOff>
    </xdr:to>
    <xdr:sp macro="" textlink="">
      <xdr:nvSpPr>
        <xdr:cNvPr id="595" name="楕円 594"/>
        <xdr:cNvSpPr/>
      </xdr:nvSpPr>
      <xdr:spPr>
        <a:xfrm>
          <a:off x="221107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122190</xdr:rowOff>
    </xdr:from>
    <xdr:ext cx="469744" cy="259045"/>
    <xdr:sp macro="" textlink="">
      <xdr:nvSpPr>
        <xdr:cNvPr id="596" name="【消防施設】&#10;一人当たり面積該当値テキスト"/>
        <xdr:cNvSpPr txBox="1"/>
      </xdr:nvSpPr>
      <xdr:spPr>
        <a:xfrm>
          <a:off x="22199600" y="1383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121717</xdr:rowOff>
    </xdr:from>
    <xdr:to>
      <xdr:col>112</xdr:col>
      <xdr:colOff>38100</xdr:colOff>
      <xdr:row>82</xdr:row>
      <xdr:rowOff>51867</xdr:rowOff>
    </xdr:to>
    <xdr:sp macro="" textlink="">
      <xdr:nvSpPr>
        <xdr:cNvPr id="597" name="楕円 596"/>
        <xdr:cNvSpPr/>
      </xdr:nvSpPr>
      <xdr:spPr>
        <a:xfrm>
          <a:off x="21272500" y="1400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150113</xdr:rowOff>
    </xdr:from>
    <xdr:to>
      <xdr:col>116</xdr:col>
      <xdr:colOff>63500</xdr:colOff>
      <xdr:row>82</xdr:row>
      <xdr:rowOff>1067</xdr:rowOff>
    </xdr:to>
    <xdr:cxnSp macro="">
      <xdr:nvCxnSpPr>
        <xdr:cNvPr id="598" name="直線コネクタ 597"/>
        <xdr:cNvCxnSpPr/>
      </xdr:nvCxnSpPr>
      <xdr:spPr>
        <a:xfrm flipV="1">
          <a:off x="21323300" y="14037563"/>
          <a:ext cx="838200" cy="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10618</xdr:rowOff>
    </xdr:from>
    <xdr:to>
      <xdr:col>107</xdr:col>
      <xdr:colOff>101600</xdr:colOff>
      <xdr:row>85</xdr:row>
      <xdr:rowOff>112218</xdr:rowOff>
    </xdr:to>
    <xdr:sp macro="" textlink="">
      <xdr:nvSpPr>
        <xdr:cNvPr id="599" name="楕円 598"/>
        <xdr:cNvSpPr/>
      </xdr:nvSpPr>
      <xdr:spPr>
        <a:xfrm>
          <a:off x="20383500" y="1458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1067</xdr:rowOff>
    </xdr:from>
    <xdr:to>
      <xdr:col>111</xdr:col>
      <xdr:colOff>177800</xdr:colOff>
      <xdr:row>85</xdr:row>
      <xdr:rowOff>61418</xdr:rowOff>
    </xdr:to>
    <xdr:cxnSp macro="">
      <xdr:nvCxnSpPr>
        <xdr:cNvPr id="600" name="直線コネクタ 599"/>
        <xdr:cNvCxnSpPr/>
      </xdr:nvCxnSpPr>
      <xdr:spPr>
        <a:xfrm flipV="1">
          <a:off x="20434300" y="14059967"/>
          <a:ext cx="889000" cy="5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68394</xdr:rowOff>
    </xdr:from>
    <xdr:ext cx="469744" cy="259045"/>
    <xdr:sp macro="" textlink="">
      <xdr:nvSpPr>
        <xdr:cNvPr id="601" name="n_1mainValue【消防施設】&#10;一人当たり面積"/>
        <xdr:cNvSpPr txBox="1"/>
      </xdr:nvSpPr>
      <xdr:spPr>
        <a:xfrm>
          <a:off x="21075727" y="1378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128745</xdr:rowOff>
    </xdr:from>
    <xdr:ext cx="469744" cy="259045"/>
    <xdr:sp macro="" textlink="">
      <xdr:nvSpPr>
        <xdr:cNvPr id="602" name="n_2mainValue【消防施設】&#10;一人当たり面積"/>
        <xdr:cNvSpPr txBox="1"/>
      </xdr:nvSpPr>
      <xdr:spPr>
        <a:xfrm>
          <a:off x="20199427" y="1435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3" name="正方形/長方形 6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4" name="正方形/長方形 6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5" name="正方形/長方形 6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6" name="正方形/長方形 6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7" name="正方形/長方形 6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8" name="正方形/長方形 6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9" name="正方形/長方形 6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正方形/長方形 6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1" name="テキスト ボックス 6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2" name="直線コネクタ 6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3" name="直線コネクタ 6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4" name="テキスト ボックス 61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5" name="直線コネクタ 6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6" name="テキスト ボックス 6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7" name="直線コネクタ 6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8" name="テキスト ボックス 6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9" name="直線コネクタ 6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0" name="テキスト ボックス 6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1" name="直線コネクタ 6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2" name="テキスト ボックス 6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3" name="直線コネクタ 6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4" name="テキスト ボックス 62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6" name="テキスト ボックス 6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628" name="直線コネクタ 627"/>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629"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630" name="直線コネクタ 629"/>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2" name="直線コネクタ 63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64606</xdr:rowOff>
    </xdr:from>
    <xdr:ext cx="405111" cy="259045"/>
    <xdr:sp macro="" textlink="">
      <xdr:nvSpPr>
        <xdr:cNvPr id="633" name="【庁舎】&#10;有形固定資産減価償却率平均値テキスト"/>
        <xdr:cNvSpPr txBox="1"/>
      </xdr:nvSpPr>
      <xdr:spPr>
        <a:xfrm>
          <a:off x="16357600" y="17552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634" name="フローチャート: 判断 633"/>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635" name="フローチャート: 判断 634"/>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636"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69487</xdr:rowOff>
    </xdr:from>
    <xdr:to>
      <xdr:col>76</xdr:col>
      <xdr:colOff>165100</xdr:colOff>
      <xdr:row>103</xdr:row>
      <xdr:rowOff>171087</xdr:rowOff>
    </xdr:to>
    <xdr:sp macro="" textlink="">
      <xdr:nvSpPr>
        <xdr:cNvPr id="637" name="フローチャート: 判断 636"/>
        <xdr:cNvSpPr/>
      </xdr:nvSpPr>
      <xdr:spPr>
        <a:xfrm>
          <a:off x="14541500" y="1772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16164</xdr:rowOff>
    </xdr:from>
    <xdr:ext cx="405111" cy="259045"/>
    <xdr:sp macro="" textlink="">
      <xdr:nvSpPr>
        <xdr:cNvPr id="638" name="n_2aveValue【庁舎】&#10;有形固定資産減価償却率"/>
        <xdr:cNvSpPr txBox="1"/>
      </xdr:nvSpPr>
      <xdr:spPr>
        <a:xfrm>
          <a:off x="14389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39" name="テキスト ボックス 6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53158</xdr:rowOff>
    </xdr:from>
    <xdr:to>
      <xdr:col>85</xdr:col>
      <xdr:colOff>177800</xdr:colOff>
      <xdr:row>107</xdr:row>
      <xdr:rowOff>154758</xdr:rowOff>
    </xdr:to>
    <xdr:sp macro="" textlink="">
      <xdr:nvSpPr>
        <xdr:cNvPr id="644" name="楕円 643"/>
        <xdr:cNvSpPr/>
      </xdr:nvSpPr>
      <xdr:spPr>
        <a:xfrm>
          <a:off x="16268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31585</xdr:rowOff>
    </xdr:from>
    <xdr:ext cx="405111" cy="259045"/>
    <xdr:sp macro="" textlink="">
      <xdr:nvSpPr>
        <xdr:cNvPr id="645" name="【庁舎】&#10;有形固定資産減価償却率該当値テキスト"/>
        <xdr:cNvSpPr txBox="1"/>
      </xdr:nvSpPr>
      <xdr:spPr>
        <a:xfrm>
          <a:off x="16357600"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79284</xdr:rowOff>
    </xdr:from>
    <xdr:to>
      <xdr:col>81</xdr:col>
      <xdr:colOff>101600</xdr:colOff>
      <xdr:row>107</xdr:row>
      <xdr:rowOff>9434</xdr:rowOff>
    </xdr:to>
    <xdr:sp macro="" textlink="">
      <xdr:nvSpPr>
        <xdr:cNvPr id="646" name="楕円 645"/>
        <xdr:cNvSpPr/>
      </xdr:nvSpPr>
      <xdr:spPr>
        <a:xfrm>
          <a:off x="15430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130084</xdr:rowOff>
    </xdr:from>
    <xdr:to>
      <xdr:col>85</xdr:col>
      <xdr:colOff>127000</xdr:colOff>
      <xdr:row>107</xdr:row>
      <xdr:rowOff>103958</xdr:rowOff>
    </xdr:to>
    <xdr:cxnSp macro="">
      <xdr:nvCxnSpPr>
        <xdr:cNvPr id="647" name="直線コネクタ 646"/>
        <xdr:cNvCxnSpPr/>
      </xdr:nvCxnSpPr>
      <xdr:spPr>
        <a:xfrm>
          <a:off x="15481300" y="18303784"/>
          <a:ext cx="8382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149498</xdr:rowOff>
    </xdr:from>
    <xdr:to>
      <xdr:col>76</xdr:col>
      <xdr:colOff>165100</xdr:colOff>
      <xdr:row>106</xdr:row>
      <xdr:rowOff>79648</xdr:rowOff>
    </xdr:to>
    <xdr:sp macro="" textlink="">
      <xdr:nvSpPr>
        <xdr:cNvPr id="648" name="楕円 647"/>
        <xdr:cNvSpPr/>
      </xdr:nvSpPr>
      <xdr:spPr>
        <a:xfrm>
          <a:off x="14541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28848</xdr:rowOff>
    </xdr:from>
    <xdr:to>
      <xdr:col>81</xdr:col>
      <xdr:colOff>50800</xdr:colOff>
      <xdr:row>106</xdr:row>
      <xdr:rowOff>130084</xdr:rowOff>
    </xdr:to>
    <xdr:cxnSp macro="">
      <xdr:nvCxnSpPr>
        <xdr:cNvPr id="649" name="直線コネクタ 648"/>
        <xdr:cNvCxnSpPr/>
      </xdr:nvCxnSpPr>
      <xdr:spPr>
        <a:xfrm>
          <a:off x="14592300" y="18202548"/>
          <a:ext cx="8890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561</xdr:rowOff>
    </xdr:from>
    <xdr:ext cx="405111" cy="259045"/>
    <xdr:sp macro="" textlink="">
      <xdr:nvSpPr>
        <xdr:cNvPr id="650" name="n_1mainValue【庁舎】&#10;有形固定資産減価償却率"/>
        <xdr:cNvSpPr txBox="1"/>
      </xdr:nvSpPr>
      <xdr:spPr>
        <a:xfrm>
          <a:off x="152660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70775</xdr:rowOff>
    </xdr:from>
    <xdr:ext cx="405111" cy="259045"/>
    <xdr:sp macro="" textlink="">
      <xdr:nvSpPr>
        <xdr:cNvPr id="651" name="n_2mainValue【庁舎】&#10;有形固定資産減価償却率"/>
        <xdr:cNvSpPr txBox="1"/>
      </xdr:nvSpPr>
      <xdr:spPr>
        <a:xfrm>
          <a:off x="14389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2" name="直線コネクタ 6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3" name="テキスト ボックス 6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4" name="直線コネクタ 6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5" name="テキスト ボックス 6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6" name="直線コネクタ 6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7" name="テキスト ボックス 6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8" name="直線コネクタ 6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9" name="テキスト ボックス 6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0" name="直線コネクタ 6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1" name="テキスト ボックス 6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2" name="直線コネクタ 6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3" name="テキスト ボックス 67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675" name="直線コネクタ 674"/>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676"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677" name="直線コネクタ 676"/>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678"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679" name="直線コネクタ 678"/>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680"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681" name="フローチャート: 判断 680"/>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682" name="フローチャート: 判断 681"/>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91839</xdr:rowOff>
    </xdr:from>
    <xdr:ext cx="469744" cy="259045"/>
    <xdr:sp macro="" textlink="">
      <xdr:nvSpPr>
        <xdr:cNvPr id="683" name="n_1aveValue【庁舎】&#10;一人当たり面積"/>
        <xdr:cNvSpPr txBox="1"/>
      </xdr:nvSpPr>
      <xdr:spPr>
        <a:xfrm>
          <a:off x="21075727" y="186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150368</xdr:rowOff>
    </xdr:from>
    <xdr:to>
      <xdr:col>107</xdr:col>
      <xdr:colOff>101600</xdr:colOff>
      <xdr:row>108</xdr:row>
      <xdr:rowOff>80518</xdr:rowOff>
    </xdr:to>
    <xdr:sp macro="" textlink="">
      <xdr:nvSpPr>
        <xdr:cNvPr id="684" name="フローチャート: 判断 683"/>
        <xdr:cNvSpPr/>
      </xdr:nvSpPr>
      <xdr:spPr>
        <a:xfrm>
          <a:off x="20383500" y="1849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71645</xdr:rowOff>
    </xdr:from>
    <xdr:ext cx="469744" cy="259045"/>
    <xdr:sp macro="" textlink="">
      <xdr:nvSpPr>
        <xdr:cNvPr id="685" name="n_2aveValue【庁舎】&#10;一人当たり面積"/>
        <xdr:cNvSpPr txBox="1"/>
      </xdr:nvSpPr>
      <xdr:spPr>
        <a:xfrm>
          <a:off x="20199427" y="1858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6" name="テキスト ボックス 6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39497</xdr:rowOff>
    </xdr:from>
    <xdr:to>
      <xdr:col>116</xdr:col>
      <xdr:colOff>114300</xdr:colOff>
      <xdr:row>107</xdr:row>
      <xdr:rowOff>141097</xdr:rowOff>
    </xdr:to>
    <xdr:sp macro="" textlink="">
      <xdr:nvSpPr>
        <xdr:cNvPr id="691" name="楕円 690"/>
        <xdr:cNvSpPr/>
      </xdr:nvSpPr>
      <xdr:spPr>
        <a:xfrm>
          <a:off x="22110700" y="1838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62374</xdr:rowOff>
    </xdr:from>
    <xdr:ext cx="469744" cy="259045"/>
    <xdr:sp macro="" textlink="">
      <xdr:nvSpPr>
        <xdr:cNvPr id="692" name="【庁舎】&#10;一人当たり面積該当値テキスト"/>
        <xdr:cNvSpPr txBox="1"/>
      </xdr:nvSpPr>
      <xdr:spPr>
        <a:xfrm>
          <a:off x="22199600" y="1823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101791</xdr:rowOff>
    </xdr:from>
    <xdr:to>
      <xdr:col>112</xdr:col>
      <xdr:colOff>38100</xdr:colOff>
      <xdr:row>108</xdr:row>
      <xdr:rowOff>31941</xdr:rowOff>
    </xdr:to>
    <xdr:sp macro="" textlink="">
      <xdr:nvSpPr>
        <xdr:cNvPr id="693" name="楕円 692"/>
        <xdr:cNvSpPr/>
      </xdr:nvSpPr>
      <xdr:spPr>
        <a:xfrm>
          <a:off x="21272500" y="184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90297</xdr:rowOff>
    </xdr:from>
    <xdr:to>
      <xdr:col>116</xdr:col>
      <xdr:colOff>63500</xdr:colOff>
      <xdr:row>107</xdr:row>
      <xdr:rowOff>152591</xdr:rowOff>
    </xdr:to>
    <xdr:cxnSp macro="">
      <xdr:nvCxnSpPr>
        <xdr:cNvPr id="694" name="直線コネクタ 693"/>
        <xdr:cNvCxnSpPr/>
      </xdr:nvCxnSpPr>
      <xdr:spPr>
        <a:xfrm flipV="1">
          <a:off x="21323300" y="18435447"/>
          <a:ext cx="8382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146177</xdr:rowOff>
    </xdr:from>
    <xdr:to>
      <xdr:col>107</xdr:col>
      <xdr:colOff>101600</xdr:colOff>
      <xdr:row>108</xdr:row>
      <xdr:rowOff>76327</xdr:rowOff>
    </xdr:to>
    <xdr:sp macro="" textlink="">
      <xdr:nvSpPr>
        <xdr:cNvPr id="695" name="楕円 694"/>
        <xdr:cNvSpPr/>
      </xdr:nvSpPr>
      <xdr:spPr>
        <a:xfrm>
          <a:off x="20383500" y="184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152591</xdr:rowOff>
    </xdr:from>
    <xdr:to>
      <xdr:col>111</xdr:col>
      <xdr:colOff>177800</xdr:colOff>
      <xdr:row>108</xdr:row>
      <xdr:rowOff>25527</xdr:rowOff>
    </xdr:to>
    <xdr:cxnSp macro="">
      <xdr:nvCxnSpPr>
        <xdr:cNvPr id="696" name="直線コネクタ 695"/>
        <xdr:cNvCxnSpPr/>
      </xdr:nvCxnSpPr>
      <xdr:spPr>
        <a:xfrm flipV="1">
          <a:off x="20434300" y="18497741"/>
          <a:ext cx="8890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48468</xdr:rowOff>
    </xdr:from>
    <xdr:ext cx="469744" cy="259045"/>
    <xdr:sp macro="" textlink="">
      <xdr:nvSpPr>
        <xdr:cNvPr id="697" name="n_1mainValue【庁舎】&#10;一人当たり面積"/>
        <xdr:cNvSpPr txBox="1"/>
      </xdr:nvSpPr>
      <xdr:spPr>
        <a:xfrm>
          <a:off x="21075727" y="1822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92854</xdr:rowOff>
    </xdr:from>
    <xdr:ext cx="469744" cy="259045"/>
    <xdr:sp macro="" textlink="">
      <xdr:nvSpPr>
        <xdr:cNvPr id="698" name="n_2mainValue【庁舎】&#10;一人当たり面積"/>
        <xdr:cNvSpPr txBox="1"/>
      </xdr:nvSpPr>
      <xdr:spPr>
        <a:xfrm>
          <a:off x="20199427" y="182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有形固定資産減価償却率は、図書館、体育館・プール、福祉施設について類似団体内平均値を大きく上回る。一人当たり面積は、図書館、体育館・プール、福祉施設、消防施設で類似団体内平均値</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を大きく上回っている。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本町は合併により同じ機能を持つ公共施設を多く保有する反面、人口は合併時より約２７％減少している。１９８１年以前の旧耐震基準で整備されたものが全体の３３．９％、新耐震基準で整備した</a:t>
          </a:r>
        </a:p>
        <a:p>
          <a:r>
            <a:rPr kumimoji="1" lang="ja-JP" altLang="en-US" sz="1300">
              <a:latin typeface="ＭＳ Ｐゴシック" panose="020B0600070205080204" pitchFamily="50" charset="-128"/>
              <a:ea typeface="ＭＳ Ｐゴシック" panose="020B0600070205080204" pitchFamily="50" charset="-128"/>
            </a:rPr>
            <a:t>建物についても建設後３０年を経過したものもあることから、今後、老朽化に伴う大規模改修や施設の立替えが集中的に発生する。そこで２０１７年３月に策定した「那賀町公共施設等総合管理計画」</a:t>
          </a:r>
        </a:p>
        <a:p>
          <a:r>
            <a:rPr kumimoji="1" lang="ja-JP" altLang="en-US" sz="1300">
              <a:latin typeface="ＭＳ Ｐゴシック" panose="020B0600070205080204" pitchFamily="50" charset="-128"/>
              <a:ea typeface="ＭＳ Ｐゴシック" panose="020B0600070205080204" pitchFamily="50" charset="-128"/>
            </a:rPr>
            <a:t>を基に施設の集約、複合化及び除却について検討し、町の財政規模や人口に見合った施設保有量を見極め公共施設の計画的な再編を行っていく。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
8,578
694.98
15,327,320
13,616,470
982,072
6,242,160
14,564,679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毎年の人口減少や全国平均を上回る高齢化に加え、町内に中心となる産業が無いことなどにより、財政基盤が弱く、類似団体平均を下回っている。職員数削減による人件費の削減、また緊急に必要な事業を峻別し、投資的経費を抑制するなど、徹底的な歳出の見直しを実施するとともに、税収の収納率向上対策、使用料等の見直し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96157</xdr:rowOff>
    </xdr:to>
    <xdr:cxnSp macro="">
      <xdr:nvCxnSpPr>
        <xdr:cNvPr id="70" name="直線コネクタ 69"/>
        <xdr:cNvCxnSpPr/>
      </xdr:nvCxnSpPr>
      <xdr:spPr>
        <a:xfrm>
          <a:off x="4114800" y="76284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84667</xdr:rowOff>
    </xdr:to>
    <xdr:cxnSp macro="">
      <xdr:nvCxnSpPr>
        <xdr:cNvPr id="73" name="直線コネクタ 72"/>
        <xdr:cNvCxnSpPr/>
      </xdr:nvCxnSpPr>
      <xdr:spPr>
        <a:xfrm>
          <a:off x="3225800" y="76054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73176</xdr:rowOff>
    </xdr:to>
    <xdr:cxnSp macro="">
      <xdr:nvCxnSpPr>
        <xdr:cNvPr id="76" name="直線コネクタ 75"/>
        <xdr:cNvCxnSpPr/>
      </xdr:nvCxnSpPr>
      <xdr:spPr>
        <a:xfrm flipV="1">
          <a:off x="2336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136374</xdr:rowOff>
    </xdr:from>
    <xdr:to>
      <xdr:col>15</xdr:col>
      <xdr:colOff>133350</xdr:colOff>
      <xdr:row>44</xdr:row>
      <xdr:rowOff>66524</xdr:rowOff>
    </xdr:to>
    <xdr:sp macro="" textlink="">
      <xdr:nvSpPr>
        <xdr:cNvPr id="77" name="フローチャート: 判断 76"/>
        <xdr:cNvSpPr/>
      </xdr:nvSpPr>
      <xdr:spPr>
        <a:xfrm>
          <a:off x="3175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76701</xdr:rowOff>
    </xdr:from>
    <xdr:ext cx="762000" cy="259045"/>
    <xdr:sp macro="" textlink="">
      <xdr:nvSpPr>
        <xdr:cNvPr id="78" name="テキスト ボックス 77"/>
        <xdr:cNvSpPr txBox="1"/>
      </xdr:nvSpPr>
      <xdr:spPr>
        <a:xfrm>
          <a:off x="2844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73176</xdr:rowOff>
    </xdr:to>
    <xdr:cxnSp macro="">
      <xdr:nvCxnSpPr>
        <xdr:cNvPr id="79" name="直線コネクタ 78"/>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159355</xdr:rowOff>
    </xdr:from>
    <xdr:to>
      <xdr:col>11</xdr:col>
      <xdr:colOff>82550</xdr:colOff>
      <xdr:row>44</xdr:row>
      <xdr:rowOff>89505</xdr:rowOff>
    </xdr:to>
    <xdr:sp macro="" textlink="">
      <xdr:nvSpPr>
        <xdr:cNvPr id="80" name="フローチャート: 判断 79"/>
        <xdr:cNvSpPr/>
      </xdr:nvSpPr>
      <xdr:spPr>
        <a:xfrm>
          <a:off x="2286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99682</xdr:rowOff>
    </xdr:from>
    <xdr:ext cx="762000" cy="259045"/>
    <xdr:sp macro="" textlink="">
      <xdr:nvSpPr>
        <xdr:cNvPr id="81" name="テキスト ボックス 80"/>
        <xdr:cNvSpPr txBox="1"/>
      </xdr:nvSpPr>
      <xdr:spPr>
        <a:xfrm>
          <a:off x="1955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83" name="テキスト ボックス 82"/>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0"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いた職員数の削減、また事業を厳選し地方債の発行を抑制、及び委託料の見直し光熱水費の節約等による物件費の削減により経常経費の抑制に努める。また、公共施設等管理計画に基づき、公共施設等の集約化・複合化を進めるなどにより、施設保有量の適正化による維持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62</xdr:row>
      <xdr:rowOff>132927</xdr:rowOff>
    </xdr:to>
    <xdr:cxnSp macro="">
      <xdr:nvCxnSpPr>
        <xdr:cNvPr id="133" name="直線コネクタ 132"/>
        <xdr:cNvCxnSpPr/>
      </xdr:nvCxnSpPr>
      <xdr:spPr>
        <a:xfrm>
          <a:off x="4114800" y="107628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4233</xdr:rowOff>
    </xdr:from>
    <xdr:to>
      <xdr:col>19</xdr:col>
      <xdr:colOff>133350</xdr:colOff>
      <xdr:row>62</xdr:row>
      <xdr:rowOff>132927</xdr:rowOff>
    </xdr:to>
    <xdr:cxnSp macro="">
      <xdr:nvCxnSpPr>
        <xdr:cNvPr id="136" name="直線コネクタ 135"/>
        <xdr:cNvCxnSpPr/>
      </xdr:nvCxnSpPr>
      <xdr:spPr>
        <a:xfrm>
          <a:off x="3225800" y="1063413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160655</xdr:rowOff>
    </xdr:from>
    <xdr:to>
      <xdr:col>15</xdr:col>
      <xdr:colOff>82550</xdr:colOff>
      <xdr:row>62</xdr:row>
      <xdr:rowOff>4233</xdr:rowOff>
    </xdr:to>
    <xdr:cxnSp macro="">
      <xdr:nvCxnSpPr>
        <xdr:cNvPr id="139" name="直線コネクタ 138"/>
        <xdr:cNvCxnSpPr/>
      </xdr:nvCxnSpPr>
      <xdr:spPr>
        <a:xfrm>
          <a:off x="2336800" y="10276205"/>
          <a:ext cx="889000" cy="35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147531</xdr:rowOff>
    </xdr:from>
    <xdr:to>
      <xdr:col>15</xdr:col>
      <xdr:colOff>133350</xdr:colOff>
      <xdr:row>61</xdr:row>
      <xdr:rowOff>77681</xdr:rowOff>
    </xdr:to>
    <xdr:sp macro="" textlink="">
      <xdr:nvSpPr>
        <xdr:cNvPr id="140" name="フローチャート: 判断 139"/>
        <xdr:cNvSpPr/>
      </xdr:nvSpPr>
      <xdr:spPr>
        <a:xfrm>
          <a:off x="3175000" y="104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87858</xdr:rowOff>
    </xdr:from>
    <xdr:ext cx="762000" cy="259045"/>
    <xdr:sp macro="" textlink="">
      <xdr:nvSpPr>
        <xdr:cNvPr id="141" name="テキスト ボックス 140"/>
        <xdr:cNvSpPr txBox="1"/>
      </xdr:nvSpPr>
      <xdr:spPr>
        <a:xfrm>
          <a:off x="2844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151130</xdr:rowOff>
    </xdr:from>
    <xdr:to>
      <xdr:col>11</xdr:col>
      <xdr:colOff>31750</xdr:colOff>
      <xdr:row>59</xdr:row>
      <xdr:rowOff>160655</xdr:rowOff>
    </xdr:to>
    <xdr:cxnSp macro="">
      <xdr:nvCxnSpPr>
        <xdr:cNvPr id="142" name="直線コネクタ 141"/>
        <xdr:cNvCxnSpPr/>
      </xdr:nvCxnSpPr>
      <xdr:spPr>
        <a:xfrm>
          <a:off x="1447800" y="1009523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28363</xdr:rowOff>
    </xdr:from>
    <xdr:to>
      <xdr:col>11</xdr:col>
      <xdr:colOff>82550</xdr:colOff>
      <xdr:row>61</xdr:row>
      <xdr:rowOff>129963</xdr:rowOff>
    </xdr:to>
    <xdr:sp macro="" textlink="">
      <xdr:nvSpPr>
        <xdr:cNvPr id="143" name="フローチャート: 判断 142"/>
        <xdr:cNvSpPr/>
      </xdr:nvSpPr>
      <xdr:spPr>
        <a:xfrm>
          <a:off x="2286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114740</xdr:rowOff>
    </xdr:from>
    <xdr:ext cx="762000" cy="259045"/>
    <xdr:sp macro="" textlink="">
      <xdr:nvSpPr>
        <xdr:cNvPr id="144" name="テキスト ボックス 143"/>
        <xdr:cNvSpPr txBox="1"/>
      </xdr:nvSpPr>
      <xdr:spPr>
        <a:xfrm>
          <a:off x="1955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5" name="フローチャート: 判断 144"/>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46" name="テキスト ボックス 145"/>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2" name="楕円 151"/>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54204</xdr:rowOff>
    </xdr:from>
    <xdr:ext cx="762000" cy="259045"/>
    <xdr:sp macro="" textlink="">
      <xdr:nvSpPr>
        <xdr:cNvPr id="153" name="財政構造の弾力性該当値テキスト"/>
        <xdr:cNvSpPr txBox="1"/>
      </xdr:nvSpPr>
      <xdr:spPr>
        <a:xfrm>
          <a:off x="5041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4" name="楕円 153"/>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168504</xdr:rowOff>
    </xdr:from>
    <xdr:ext cx="736600" cy="259045"/>
    <xdr:sp macro="" textlink="">
      <xdr:nvSpPr>
        <xdr:cNvPr id="155" name="テキスト ボックス 154"/>
        <xdr:cNvSpPr txBox="1"/>
      </xdr:nvSpPr>
      <xdr:spPr>
        <a:xfrm>
          <a:off x="3733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124883</xdr:rowOff>
    </xdr:from>
    <xdr:to>
      <xdr:col>15</xdr:col>
      <xdr:colOff>133350</xdr:colOff>
      <xdr:row>62</xdr:row>
      <xdr:rowOff>55033</xdr:rowOff>
    </xdr:to>
    <xdr:sp macro="" textlink="">
      <xdr:nvSpPr>
        <xdr:cNvPr id="156" name="楕円 155"/>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39810</xdr:rowOff>
    </xdr:from>
    <xdr:ext cx="762000" cy="259045"/>
    <xdr:sp macro="" textlink="">
      <xdr:nvSpPr>
        <xdr:cNvPr id="157" name="テキスト ボックス 156"/>
        <xdr:cNvSpPr txBox="1"/>
      </xdr:nvSpPr>
      <xdr:spPr>
        <a:xfrm>
          <a:off x="2844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109855</xdr:rowOff>
    </xdr:from>
    <xdr:to>
      <xdr:col>11</xdr:col>
      <xdr:colOff>82550</xdr:colOff>
      <xdr:row>60</xdr:row>
      <xdr:rowOff>40005</xdr:rowOff>
    </xdr:to>
    <xdr:sp macro="" textlink="">
      <xdr:nvSpPr>
        <xdr:cNvPr id="158" name="楕円 157"/>
        <xdr:cNvSpPr/>
      </xdr:nvSpPr>
      <xdr:spPr>
        <a:xfrm>
          <a:off x="2286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50182</xdr:rowOff>
    </xdr:from>
    <xdr:ext cx="762000" cy="259045"/>
    <xdr:sp macro="" textlink="">
      <xdr:nvSpPr>
        <xdr:cNvPr id="159" name="テキスト ボックス 158"/>
        <xdr:cNvSpPr txBox="1"/>
      </xdr:nvSpPr>
      <xdr:spPr>
        <a:xfrm>
          <a:off x="1955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100330</xdr:rowOff>
    </xdr:from>
    <xdr:to>
      <xdr:col>7</xdr:col>
      <xdr:colOff>31750</xdr:colOff>
      <xdr:row>59</xdr:row>
      <xdr:rowOff>30480</xdr:rowOff>
    </xdr:to>
    <xdr:sp macro="" textlink="">
      <xdr:nvSpPr>
        <xdr:cNvPr id="160" name="楕円 159"/>
        <xdr:cNvSpPr/>
      </xdr:nvSpPr>
      <xdr:spPr>
        <a:xfrm>
          <a:off x="1397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40657</xdr:rowOff>
    </xdr:from>
    <xdr:ext cx="762000" cy="259045"/>
    <xdr:sp macro="" textlink="">
      <xdr:nvSpPr>
        <xdr:cNvPr id="161" name="テキスト ボックス 160"/>
        <xdr:cNvSpPr txBox="1"/>
      </xdr:nvSpPr>
      <xdr:spPr>
        <a:xfrm>
          <a:off x="1066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[412,654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いた職員数の削減、また事業を厳選し地方債の発行を抑制、及び委託料の見直し光熱水費の節約等による物件費の削減により経常経費の抑制に努める。また、公共施設等管理計画に基づき、公共施設等の集約化・複合化を進めるなどにより、施設保有量の適正化による維持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47177</xdr:rowOff>
    </xdr:from>
    <xdr:to>
      <xdr:col>23</xdr:col>
      <xdr:colOff>133350</xdr:colOff>
      <xdr:row>86</xdr:row>
      <xdr:rowOff>76278</xdr:rowOff>
    </xdr:to>
    <xdr:cxnSp macro="">
      <xdr:nvCxnSpPr>
        <xdr:cNvPr id="198" name="直線コネクタ 197"/>
        <xdr:cNvCxnSpPr/>
      </xdr:nvCxnSpPr>
      <xdr:spPr>
        <a:xfrm>
          <a:off x="4114800" y="14791877"/>
          <a:ext cx="838200" cy="2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138908</xdr:rowOff>
    </xdr:from>
    <xdr:to>
      <xdr:col>19</xdr:col>
      <xdr:colOff>133350</xdr:colOff>
      <xdr:row>86</xdr:row>
      <xdr:rowOff>47177</xdr:rowOff>
    </xdr:to>
    <xdr:cxnSp macro="">
      <xdr:nvCxnSpPr>
        <xdr:cNvPr id="201" name="直線コネクタ 200"/>
        <xdr:cNvCxnSpPr/>
      </xdr:nvCxnSpPr>
      <xdr:spPr>
        <a:xfrm>
          <a:off x="3225800" y="14712158"/>
          <a:ext cx="889000" cy="7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82910</xdr:rowOff>
    </xdr:from>
    <xdr:to>
      <xdr:col>15</xdr:col>
      <xdr:colOff>82550</xdr:colOff>
      <xdr:row>85</xdr:row>
      <xdr:rowOff>138908</xdr:rowOff>
    </xdr:to>
    <xdr:cxnSp macro="">
      <xdr:nvCxnSpPr>
        <xdr:cNvPr id="204" name="直線コネクタ 203"/>
        <xdr:cNvCxnSpPr/>
      </xdr:nvCxnSpPr>
      <xdr:spPr>
        <a:xfrm>
          <a:off x="2336800" y="14656160"/>
          <a:ext cx="889000" cy="5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5" name="フローチャート: 判断 204"/>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6" name="テキスト ボックス 205"/>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53401</xdr:rowOff>
    </xdr:from>
    <xdr:to>
      <xdr:col>11</xdr:col>
      <xdr:colOff>31750</xdr:colOff>
      <xdr:row>85</xdr:row>
      <xdr:rowOff>82910</xdr:rowOff>
    </xdr:to>
    <xdr:cxnSp macro="">
      <xdr:nvCxnSpPr>
        <xdr:cNvPr id="207" name="直線コネクタ 206"/>
        <xdr:cNvCxnSpPr/>
      </xdr:nvCxnSpPr>
      <xdr:spPr>
        <a:xfrm>
          <a:off x="1447800" y="14455201"/>
          <a:ext cx="889000" cy="20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8" name="フローチャート: 判断 207"/>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9" name="テキスト ボックス 208"/>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10" name="フローチャート: 判断 209"/>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11" name="テキスト ボックス 210"/>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25478</xdr:rowOff>
    </xdr:from>
    <xdr:to>
      <xdr:col>23</xdr:col>
      <xdr:colOff>184150</xdr:colOff>
      <xdr:row>86</xdr:row>
      <xdr:rowOff>127078</xdr:rowOff>
    </xdr:to>
    <xdr:sp macro="" textlink="">
      <xdr:nvSpPr>
        <xdr:cNvPr id="217" name="楕円 216"/>
        <xdr:cNvSpPr/>
      </xdr:nvSpPr>
      <xdr:spPr>
        <a:xfrm>
          <a:off x="4902200" y="1477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169005</xdr:rowOff>
    </xdr:from>
    <xdr:ext cx="762000" cy="259045"/>
    <xdr:sp macro="" textlink="">
      <xdr:nvSpPr>
        <xdr:cNvPr id="218" name="人件費・物件費等の状況該当値テキスト"/>
        <xdr:cNvSpPr txBox="1"/>
      </xdr:nvSpPr>
      <xdr:spPr>
        <a:xfrm>
          <a:off x="5041900" y="1474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167827</xdr:rowOff>
    </xdr:from>
    <xdr:to>
      <xdr:col>19</xdr:col>
      <xdr:colOff>184150</xdr:colOff>
      <xdr:row>86</xdr:row>
      <xdr:rowOff>97977</xdr:rowOff>
    </xdr:to>
    <xdr:sp macro="" textlink="">
      <xdr:nvSpPr>
        <xdr:cNvPr id="219" name="楕円 218"/>
        <xdr:cNvSpPr/>
      </xdr:nvSpPr>
      <xdr:spPr>
        <a:xfrm>
          <a:off x="4064000" y="147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82754</xdr:rowOff>
    </xdr:from>
    <xdr:ext cx="736600" cy="259045"/>
    <xdr:sp macro="" textlink="">
      <xdr:nvSpPr>
        <xdr:cNvPr id="220" name="テキスト ボックス 219"/>
        <xdr:cNvSpPr txBox="1"/>
      </xdr:nvSpPr>
      <xdr:spPr>
        <a:xfrm>
          <a:off x="3733800" y="148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88108</xdr:rowOff>
    </xdr:from>
    <xdr:to>
      <xdr:col>15</xdr:col>
      <xdr:colOff>133350</xdr:colOff>
      <xdr:row>86</xdr:row>
      <xdr:rowOff>18258</xdr:rowOff>
    </xdr:to>
    <xdr:sp macro="" textlink="">
      <xdr:nvSpPr>
        <xdr:cNvPr id="221" name="楕円 220"/>
        <xdr:cNvSpPr/>
      </xdr:nvSpPr>
      <xdr:spPr>
        <a:xfrm>
          <a:off x="3175000" y="146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3035</xdr:rowOff>
    </xdr:from>
    <xdr:ext cx="762000" cy="259045"/>
    <xdr:sp macro="" textlink="">
      <xdr:nvSpPr>
        <xdr:cNvPr id="222" name="テキスト ボックス 221"/>
        <xdr:cNvSpPr txBox="1"/>
      </xdr:nvSpPr>
      <xdr:spPr>
        <a:xfrm>
          <a:off x="2844800" y="1474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32110</xdr:rowOff>
    </xdr:from>
    <xdr:to>
      <xdr:col>11</xdr:col>
      <xdr:colOff>82550</xdr:colOff>
      <xdr:row>85</xdr:row>
      <xdr:rowOff>133710</xdr:rowOff>
    </xdr:to>
    <xdr:sp macro="" textlink="">
      <xdr:nvSpPr>
        <xdr:cNvPr id="223" name="楕円 222"/>
        <xdr:cNvSpPr/>
      </xdr:nvSpPr>
      <xdr:spPr>
        <a:xfrm>
          <a:off x="2286000" y="146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118487</xdr:rowOff>
    </xdr:from>
    <xdr:ext cx="762000" cy="259045"/>
    <xdr:sp macro="" textlink="">
      <xdr:nvSpPr>
        <xdr:cNvPr id="224" name="テキスト ボックス 223"/>
        <xdr:cNvSpPr txBox="1"/>
      </xdr:nvSpPr>
      <xdr:spPr>
        <a:xfrm>
          <a:off x="1955800" y="1469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2601</xdr:rowOff>
    </xdr:from>
    <xdr:to>
      <xdr:col>7</xdr:col>
      <xdr:colOff>31750</xdr:colOff>
      <xdr:row>84</xdr:row>
      <xdr:rowOff>104201</xdr:rowOff>
    </xdr:to>
    <xdr:sp macro="" textlink="">
      <xdr:nvSpPr>
        <xdr:cNvPr id="225" name="楕円 224"/>
        <xdr:cNvSpPr/>
      </xdr:nvSpPr>
      <xdr:spPr>
        <a:xfrm>
          <a:off x="1397000" y="1440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88978</xdr:rowOff>
    </xdr:from>
    <xdr:ext cx="762000" cy="259045"/>
    <xdr:sp macro="" textlink="">
      <xdr:nvSpPr>
        <xdr:cNvPr id="226" name="テキスト ボックス 225"/>
        <xdr:cNvSpPr txBox="1"/>
      </xdr:nvSpPr>
      <xdr:spPr>
        <a:xfrm>
          <a:off x="1066800" y="1449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適正な給与水準となるよう給与の適正化に努める。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7862</xdr:rowOff>
    </xdr:from>
    <xdr:to>
      <xdr:col>81</xdr:col>
      <xdr:colOff>44450</xdr:colOff>
      <xdr:row>84</xdr:row>
      <xdr:rowOff>7862</xdr:rowOff>
    </xdr:to>
    <xdr:cxnSp macro="">
      <xdr:nvCxnSpPr>
        <xdr:cNvPr id="262" name="直線コネクタ 261"/>
        <xdr:cNvCxnSpPr/>
      </xdr:nvCxnSpPr>
      <xdr:spPr>
        <a:xfrm>
          <a:off x="16179800" y="144096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110368</xdr:rowOff>
    </xdr:from>
    <xdr:to>
      <xdr:col>77</xdr:col>
      <xdr:colOff>44450</xdr:colOff>
      <xdr:row>84</xdr:row>
      <xdr:rowOff>7862</xdr:rowOff>
    </xdr:to>
    <xdr:cxnSp macro="">
      <xdr:nvCxnSpPr>
        <xdr:cNvPr id="265" name="直線コネクタ 264"/>
        <xdr:cNvCxnSpPr/>
      </xdr:nvCxnSpPr>
      <xdr:spPr>
        <a:xfrm>
          <a:off x="15290800" y="1434071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110368</xdr:rowOff>
    </xdr:from>
    <xdr:to>
      <xdr:col>72</xdr:col>
      <xdr:colOff>203200</xdr:colOff>
      <xdr:row>84</xdr:row>
      <xdr:rowOff>134257</xdr:rowOff>
    </xdr:to>
    <xdr:cxnSp macro="">
      <xdr:nvCxnSpPr>
        <xdr:cNvPr id="268" name="直線コネクタ 267"/>
        <xdr:cNvCxnSpPr/>
      </xdr:nvCxnSpPr>
      <xdr:spPr>
        <a:xfrm flipV="1">
          <a:off x="14401800" y="14340718"/>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9" name="フローチャート: 判断 268"/>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70" name="テキスト ボックス 269"/>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134257</xdr:rowOff>
    </xdr:to>
    <xdr:cxnSp macro="">
      <xdr:nvCxnSpPr>
        <xdr:cNvPr id="271" name="直線コネクタ 270"/>
        <xdr:cNvCxnSpPr/>
      </xdr:nvCxnSpPr>
      <xdr:spPr>
        <a:xfrm>
          <a:off x="13512800" y="145015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128512</xdr:rowOff>
    </xdr:from>
    <xdr:to>
      <xdr:col>68</xdr:col>
      <xdr:colOff>203200</xdr:colOff>
      <xdr:row>84</xdr:row>
      <xdr:rowOff>58662</xdr:rowOff>
    </xdr:to>
    <xdr:sp macro="" textlink="">
      <xdr:nvSpPr>
        <xdr:cNvPr id="272" name="フローチャート: 判断 271"/>
        <xdr:cNvSpPr/>
      </xdr:nvSpPr>
      <xdr:spPr>
        <a:xfrm>
          <a:off x="14351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68839</xdr:rowOff>
    </xdr:from>
    <xdr:ext cx="762000" cy="259045"/>
    <xdr:sp macro="" textlink="">
      <xdr:nvSpPr>
        <xdr:cNvPr id="273" name="テキスト ボックス 272"/>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74" name="フローチャート: 判断 273"/>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75" name="テキスト ボックス 274"/>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128512</xdr:rowOff>
    </xdr:from>
    <xdr:to>
      <xdr:col>81</xdr:col>
      <xdr:colOff>95250</xdr:colOff>
      <xdr:row>84</xdr:row>
      <xdr:rowOff>58662</xdr:rowOff>
    </xdr:to>
    <xdr:sp macro="" textlink="">
      <xdr:nvSpPr>
        <xdr:cNvPr id="281" name="楕円 280"/>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145039</xdr:rowOff>
    </xdr:from>
    <xdr:ext cx="762000" cy="259045"/>
    <xdr:sp macro="" textlink="">
      <xdr:nvSpPr>
        <xdr:cNvPr id="282" name="給与水準   （国との比較）該当値テキスト"/>
        <xdr:cNvSpPr txBox="1"/>
      </xdr:nvSpPr>
      <xdr:spPr>
        <a:xfrm>
          <a:off x="17106900"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128512</xdr:rowOff>
    </xdr:from>
    <xdr:to>
      <xdr:col>77</xdr:col>
      <xdr:colOff>95250</xdr:colOff>
      <xdr:row>84</xdr:row>
      <xdr:rowOff>58662</xdr:rowOff>
    </xdr:to>
    <xdr:sp macro="" textlink="">
      <xdr:nvSpPr>
        <xdr:cNvPr id="283" name="楕円 282"/>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68839</xdr:rowOff>
    </xdr:from>
    <xdr:ext cx="736600" cy="259045"/>
    <xdr:sp macro="" textlink="">
      <xdr:nvSpPr>
        <xdr:cNvPr id="284" name="テキスト ボックス 283"/>
        <xdr:cNvSpPr txBox="1"/>
      </xdr:nvSpPr>
      <xdr:spPr>
        <a:xfrm>
          <a:off x="15798800" y="1412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59568</xdr:rowOff>
    </xdr:from>
    <xdr:to>
      <xdr:col>73</xdr:col>
      <xdr:colOff>44450</xdr:colOff>
      <xdr:row>83</xdr:row>
      <xdr:rowOff>161168</xdr:rowOff>
    </xdr:to>
    <xdr:sp macro="" textlink="">
      <xdr:nvSpPr>
        <xdr:cNvPr id="285" name="楕円 284"/>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171345</xdr:rowOff>
    </xdr:from>
    <xdr:ext cx="762000" cy="259045"/>
    <xdr:sp macro="" textlink="">
      <xdr:nvSpPr>
        <xdr:cNvPr id="286" name="テキスト ボックス 285"/>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7" name="楕円 286"/>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88" name="テキスト ボックス 287"/>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9" name="楕円 288"/>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135363</xdr:rowOff>
    </xdr:from>
    <xdr:ext cx="762000" cy="259045"/>
    <xdr:sp macro="" textlink="">
      <xdr:nvSpPr>
        <xdr:cNvPr id="290" name="テキスト ボックス 289"/>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５ヵ町村が合併したことにより、広大な行政区域を有するため、支所･出張所の配置が必要であることや、ごみ収集業務や消防・病院・</a:t>
          </a:r>
          <a:r>
            <a:rPr kumimoji="1" lang="en-US" altLang="ja-JP" sz="1300">
              <a:latin typeface="ＭＳ Ｐゴシック" panose="020B0600070205080204" pitchFamily="50" charset="-128"/>
              <a:ea typeface="ＭＳ Ｐゴシック" panose="020B0600070205080204" pitchFamily="50" charset="-128"/>
            </a:rPr>
            <a:t>CATV</a:t>
          </a:r>
          <a:r>
            <a:rPr kumimoji="1" lang="ja-JP" altLang="en-US" sz="1300">
              <a:latin typeface="ＭＳ Ｐゴシック" panose="020B0600070205080204" pitchFamily="50" charset="-128"/>
              <a:ea typeface="ＭＳ Ｐゴシック" panose="020B0600070205080204" pitchFamily="50" charset="-128"/>
            </a:rPr>
            <a:t>などの施設運営を直営で行っている影響で類似団体平均の２倍以上の職員数となっている。今後、支所・出張所の再編、業務の縮小についても更なる検討を進めると共に、定員適正化計画に基づく民間委託の推進等により、適正な職員数の定員管理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71819</xdr:rowOff>
    </xdr:from>
    <xdr:to>
      <xdr:col>81</xdr:col>
      <xdr:colOff>44450</xdr:colOff>
      <xdr:row>65</xdr:row>
      <xdr:rowOff>122492</xdr:rowOff>
    </xdr:to>
    <xdr:cxnSp macro="">
      <xdr:nvCxnSpPr>
        <xdr:cNvPr id="321" name="直線コネクタ 320"/>
        <xdr:cNvCxnSpPr/>
      </xdr:nvCxnSpPr>
      <xdr:spPr>
        <a:xfrm>
          <a:off x="16179800" y="11216069"/>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33813</xdr:rowOff>
    </xdr:from>
    <xdr:to>
      <xdr:col>77</xdr:col>
      <xdr:colOff>44450</xdr:colOff>
      <xdr:row>65</xdr:row>
      <xdr:rowOff>71819</xdr:rowOff>
    </xdr:to>
    <xdr:cxnSp macro="">
      <xdr:nvCxnSpPr>
        <xdr:cNvPr id="324" name="直線コネクタ 323"/>
        <xdr:cNvCxnSpPr/>
      </xdr:nvCxnSpPr>
      <xdr:spPr>
        <a:xfrm>
          <a:off x="15290800" y="11178063"/>
          <a:ext cx="889000" cy="3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170879</xdr:rowOff>
    </xdr:from>
    <xdr:to>
      <xdr:col>72</xdr:col>
      <xdr:colOff>203200</xdr:colOff>
      <xdr:row>65</xdr:row>
      <xdr:rowOff>33813</xdr:rowOff>
    </xdr:to>
    <xdr:cxnSp macro="">
      <xdr:nvCxnSpPr>
        <xdr:cNvPr id="327" name="直線コネクタ 326"/>
        <xdr:cNvCxnSpPr/>
      </xdr:nvCxnSpPr>
      <xdr:spPr>
        <a:xfrm>
          <a:off x="14401800" y="11143679"/>
          <a:ext cx="889000" cy="3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8" name="フローチャート: 判断 327"/>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9" name="テキスト ボックス 328"/>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133477</xdr:rowOff>
    </xdr:from>
    <xdr:to>
      <xdr:col>68</xdr:col>
      <xdr:colOff>152400</xdr:colOff>
      <xdr:row>64</xdr:row>
      <xdr:rowOff>170879</xdr:rowOff>
    </xdr:to>
    <xdr:cxnSp macro="">
      <xdr:nvCxnSpPr>
        <xdr:cNvPr id="330" name="直線コネクタ 329"/>
        <xdr:cNvCxnSpPr/>
      </xdr:nvCxnSpPr>
      <xdr:spPr>
        <a:xfrm>
          <a:off x="13512800" y="11106277"/>
          <a:ext cx="8890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31" name="フローチャート: 判断 330"/>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32" name="テキスト ボックス 331"/>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33" name="フローチャート: 判断 332"/>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4" name="テキスト ボックス 333"/>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71692</xdr:rowOff>
    </xdr:from>
    <xdr:to>
      <xdr:col>81</xdr:col>
      <xdr:colOff>95250</xdr:colOff>
      <xdr:row>66</xdr:row>
      <xdr:rowOff>1842</xdr:rowOff>
    </xdr:to>
    <xdr:sp macro="" textlink="">
      <xdr:nvSpPr>
        <xdr:cNvPr id="340" name="楕円 339"/>
        <xdr:cNvSpPr/>
      </xdr:nvSpPr>
      <xdr:spPr>
        <a:xfrm>
          <a:off x="16967200" y="1121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139019</xdr:rowOff>
    </xdr:from>
    <xdr:ext cx="762000" cy="259045"/>
    <xdr:sp macro="" textlink="">
      <xdr:nvSpPr>
        <xdr:cNvPr id="341" name="定員管理の状況該当値テキスト"/>
        <xdr:cNvSpPr txBox="1"/>
      </xdr:nvSpPr>
      <xdr:spPr>
        <a:xfrm>
          <a:off x="17106900" y="1111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21019</xdr:rowOff>
    </xdr:from>
    <xdr:to>
      <xdr:col>77</xdr:col>
      <xdr:colOff>95250</xdr:colOff>
      <xdr:row>65</xdr:row>
      <xdr:rowOff>122619</xdr:rowOff>
    </xdr:to>
    <xdr:sp macro="" textlink="">
      <xdr:nvSpPr>
        <xdr:cNvPr id="342" name="楕円 341"/>
        <xdr:cNvSpPr/>
      </xdr:nvSpPr>
      <xdr:spPr>
        <a:xfrm>
          <a:off x="16129000" y="1116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107396</xdr:rowOff>
    </xdr:from>
    <xdr:ext cx="736600" cy="259045"/>
    <xdr:sp macro="" textlink="">
      <xdr:nvSpPr>
        <xdr:cNvPr id="343" name="テキスト ボックス 342"/>
        <xdr:cNvSpPr txBox="1"/>
      </xdr:nvSpPr>
      <xdr:spPr>
        <a:xfrm>
          <a:off x="15798800" y="1125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154463</xdr:rowOff>
    </xdr:from>
    <xdr:to>
      <xdr:col>73</xdr:col>
      <xdr:colOff>44450</xdr:colOff>
      <xdr:row>65</xdr:row>
      <xdr:rowOff>84613</xdr:rowOff>
    </xdr:to>
    <xdr:sp macro="" textlink="">
      <xdr:nvSpPr>
        <xdr:cNvPr id="344" name="楕円 343"/>
        <xdr:cNvSpPr/>
      </xdr:nvSpPr>
      <xdr:spPr>
        <a:xfrm>
          <a:off x="15240000" y="1112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69390</xdr:rowOff>
    </xdr:from>
    <xdr:ext cx="762000" cy="259045"/>
    <xdr:sp macro="" textlink="">
      <xdr:nvSpPr>
        <xdr:cNvPr id="345" name="テキスト ボックス 344"/>
        <xdr:cNvSpPr txBox="1"/>
      </xdr:nvSpPr>
      <xdr:spPr>
        <a:xfrm>
          <a:off x="14909800" y="1121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120079</xdr:rowOff>
    </xdr:from>
    <xdr:to>
      <xdr:col>68</xdr:col>
      <xdr:colOff>203200</xdr:colOff>
      <xdr:row>65</xdr:row>
      <xdr:rowOff>50229</xdr:rowOff>
    </xdr:to>
    <xdr:sp macro="" textlink="">
      <xdr:nvSpPr>
        <xdr:cNvPr id="346" name="楕円 345"/>
        <xdr:cNvSpPr/>
      </xdr:nvSpPr>
      <xdr:spPr>
        <a:xfrm>
          <a:off x="14351000" y="1109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35006</xdr:rowOff>
    </xdr:from>
    <xdr:ext cx="762000" cy="259045"/>
    <xdr:sp macro="" textlink="">
      <xdr:nvSpPr>
        <xdr:cNvPr id="347" name="テキスト ボックス 346"/>
        <xdr:cNvSpPr txBox="1"/>
      </xdr:nvSpPr>
      <xdr:spPr>
        <a:xfrm>
          <a:off x="14020800" y="1117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82677</xdr:rowOff>
    </xdr:from>
    <xdr:to>
      <xdr:col>64</xdr:col>
      <xdr:colOff>152400</xdr:colOff>
      <xdr:row>65</xdr:row>
      <xdr:rowOff>12827</xdr:rowOff>
    </xdr:to>
    <xdr:sp macro="" textlink="">
      <xdr:nvSpPr>
        <xdr:cNvPr id="348" name="楕円 347"/>
        <xdr:cNvSpPr/>
      </xdr:nvSpPr>
      <xdr:spPr>
        <a:xfrm>
          <a:off x="13462000" y="1105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169054</xdr:rowOff>
    </xdr:from>
    <xdr:ext cx="762000" cy="259045"/>
    <xdr:sp macro="" textlink="">
      <xdr:nvSpPr>
        <xdr:cNvPr id="349" name="テキスト ボックス 348"/>
        <xdr:cNvSpPr txBox="1"/>
      </xdr:nvSpPr>
      <xdr:spPr>
        <a:xfrm>
          <a:off x="13131800" y="1114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実質公債費比率は類似団体平均を下回っているが、平成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発行された合併特例債の償還が本格化してくる。一層の財政健全化を図るため、新規事業・継続事業の見直しにより地方債発行収入が、地方債償還支出を超えることが無いよう地方債残高の減少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58057</xdr:rowOff>
    </xdr:to>
    <xdr:cxnSp macro="">
      <xdr:nvCxnSpPr>
        <xdr:cNvPr id="385" name="直線コネクタ 384"/>
        <xdr:cNvCxnSpPr/>
      </xdr:nvCxnSpPr>
      <xdr:spPr>
        <a:xfrm>
          <a:off x="16179800" y="68815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23585</xdr:rowOff>
    </xdr:to>
    <xdr:cxnSp macro="">
      <xdr:nvCxnSpPr>
        <xdr:cNvPr id="388" name="直線コネクタ 387"/>
        <xdr:cNvCxnSpPr/>
      </xdr:nvCxnSpPr>
      <xdr:spPr>
        <a:xfrm>
          <a:off x="15290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23585</xdr:rowOff>
    </xdr:from>
    <xdr:to>
      <xdr:col>72</xdr:col>
      <xdr:colOff>203200</xdr:colOff>
      <xdr:row>40</xdr:row>
      <xdr:rowOff>115509</xdr:rowOff>
    </xdr:to>
    <xdr:cxnSp macro="">
      <xdr:nvCxnSpPr>
        <xdr:cNvPr id="391" name="直線コネクタ 390"/>
        <xdr:cNvCxnSpPr/>
      </xdr:nvCxnSpPr>
      <xdr:spPr>
        <a:xfrm flipV="1">
          <a:off x="14401800" y="688158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2" name="フローチャート: 判断 391"/>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3" name="テキスト ボックス 392"/>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115509</xdr:rowOff>
    </xdr:from>
    <xdr:to>
      <xdr:col>68</xdr:col>
      <xdr:colOff>152400</xdr:colOff>
      <xdr:row>41</xdr:row>
      <xdr:rowOff>162378</xdr:rowOff>
    </xdr:to>
    <xdr:cxnSp macro="">
      <xdr:nvCxnSpPr>
        <xdr:cNvPr id="394" name="直線コネクタ 393"/>
        <xdr:cNvCxnSpPr/>
      </xdr:nvCxnSpPr>
      <xdr:spPr>
        <a:xfrm flipV="1">
          <a:off x="13512800" y="6973509"/>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88598</xdr:rowOff>
    </xdr:from>
    <xdr:to>
      <xdr:col>68</xdr:col>
      <xdr:colOff>203200</xdr:colOff>
      <xdr:row>42</xdr:row>
      <xdr:rowOff>18748</xdr:rowOff>
    </xdr:to>
    <xdr:sp macro="" textlink="">
      <xdr:nvSpPr>
        <xdr:cNvPr id="395" name="フローチャート: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396" name="テキスト ボックス 39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397" name="フローチャート: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398" name="テキスト ボックス 397"/>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4" name="楕円 403"/>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23784</xdr:rowOff>
    </xdr:from>
    <xdr:ext cx="762000" cy="259045"/>
    <xdr:sp macro="" textlink="">
      <xdr:nvSpPr>
        <xdr:cNvPr id="405" name="公債費負担の状況該当値テキスト"/>
        <xdr:cNvSpPr txBox="1"/>
      </xdr:nvSpPr>
      <xdr:spPr>
        <a:xfrm>
          <a:off x="17106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06" name="楕円 405"/>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407" name="テキスト ボックス 406"/>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144235</xdr:rowOff>
    </xdr:from>
    <xdr:to>
      <xdr:col>73</xdr:col>
      <xdr:colOff>44450</xdr:colOff>
      <xdr:row>40</xdr:row>
      <xdr:rowOff>74385</xdr:rowOff>
    </xdr:to>
    <xdr:sp macro="" textlink="">
      <xdr:nvSpPr>
        <xdr:cNvPr id="408" name="楕円 407"/>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409" name="テキスト ボックス 408"/>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64709</xdr:rowOff>
    </xdr:from>
    <xdr:to>
      <xdr:col>68</xdr:col>
      <xdr:colOff>203200</xdr:colOff>
      <xdr:row>40</xdr:row>
      <xdr:rowOff>166309</xdr:rowOff>
    </xdr:to>
    <xdr:sp macro="" textlink="">
      <xdr:nvSpPr>
        <xdr:cNvPr id="410" name="楕円 409"/>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5036</xdr:rowOff>
    </xdr:from>
    <xdr:ext cx="762000" cy="259045"/>
    <xdr:sp macro="" textlink="">
      <xdr:nvSpPr>
        <xdr:cNvPr id="411" name="テキスト ボックス 410"/>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412" name="楕円 411"/>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51905</xdr:rowOff>
    </xdr:from>
    <xdr:ext cx="762000" cy="259045"/>
    <xdr:sp macro="" textlink="">
      <xdr:nvSpPr>
        <xdr:cNvPr id="413" name="テキスト ボックス 412"/>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類似団体平均を下回っている。しかし、多額の地方債残高があり、自主財源が乏しい団体であるため、今後においても投資的経費を厳選し、地方債発行額を抑制しながら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51" name="フローチャート: 判断 45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2" name="テキスト ボックス 45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
8,578
694.98
15,327,320
13,616,470
982,072
6,242,160
14,564,679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人件費については、広大な行政区域を有するため、支所･出張所の配置が必要であることや、ごみ収集業務や消防・病院・</a:t>
          </a:r>
          <a:r>
            <a:rPr kumimoji="1" lang="en-US" altLang="ja-JP" sz="1300">
              <a:latin typeface="ＭＳ Ｐゴシック" panose="020B0600070205080204" pitchFamily="50" charset="-128"/>
              <a:ea typeface="ＭＳ Ｐゴシック" panose="020B0600070205080204" pitchFamily="50" charset="-128"/>
            </a:rPr>
            <a:t>CATV</a:t>
          </a:r>
          <a:r>
            <a:rPr kumimoji="1" lang="ja-JP" altLang="en-US" sz="1300">
              <a:latin typeface="ＭＳ Ｐゴシック" panose="020B0600070205080204" pitchFamily="50" charset="-128"/>
              <a:ea typeface="ＭＳ Ｐゴシック" panose="020B0600070205080204" pitchFamily="50" charset="-128"/>
            </a:rPr>
            <a:t>などの施設運営を直営で行っている影響で職員数が多いため、類似団体平均を上回っている。今後、支所・出張所の再編、業務の縮小についても更なる検討を進めると共に、引き続き定員適正化計画に基づいた職員数の削減による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44704</xdr:rowOff>
    </xdr:from>
    <xdr:to>
      <xdr:col>24</xdr:col>
      <xdr:colOff>25400</xdr:colOff>
      <xdr:row>38</xdr:row>
      <xdr:rowOff>67564</xdr:rowOff>
    </xdr:to>
    <xdr:cxnSp macro="">
      <xdr:nvCxnSpPr>
        <xdr:cNvPr id="64" name="直線コネクタ 63"/>
        <xdr:cNvCxnSpPr/>
      </xdr:nvCxnSpPr>
      <xdr:spPr>
        <a:xfrm>
          <a:off x="3987800" y="65598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17272</xdr:rowOff>
    </xdr:from>
    <xdr:to>
      <xdr:col>19</xdr:col>
      <xdr:colOff>187325</xdr:colOff>
      <xdr:row>38</xdr:row>
      <xdr:rowOff>44704</xdr:rowOff>
    </xdr:to>
    <xdr:cxnSp macro="">
      <xdr:nvCxnSpPr>
        <xdr:cNvPr id="67" name="直線コネクタ 66"/>
        <xdr:cNvCxnSpPr/>
      </xdr:nvCxnSpPr>
      <xdr:spPr>
        <a:xfrm>
          <a:off x="3098800" y="6532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17272</xdr:rowOff>
    </xdr:to>
    <xdr:cxnSp macro="">
      <xdr:nvCxnSpPr>
        <xdr:cNvPr id="70" name="直線コネクタ 69"/>
        <xdr:cNvCxnSpPr/>
      </xdr:nvCxnSpPr>
      <xdr:spPr>
        <a:xfrm>
          <a:off x="2209800" y="64135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37</xdr:row>
      <xdr:rowOff>69850</xdr:rowOff>
    </xdr:to>
    <xdr:cxnSp macro="">
      <xdr:nvCxnSpPr>
        <xdr:cNvPr id="73" name="直線コネクタ 72"/>
        <xdr:cNvCxnSpPr/>
      </xdr:nvCxnSpPr>
      <xdr:spPr>
        <a:xfrm>
          <a:off x="1320800" y="63037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165354</xdr:rowOff>
    </xdr:from>
    <xdr:to>
      <xdr:col>20</xdr:col>
      <xdr:colOff>38100</xdr:colOff>
      <xdr:row>38</xdr:row>
      <xdr:rowOff>95504</xdr:rowOff>
    </xdr:to>
    <xdr:sp macro="" textlink="">
      <xdr:nvSpPr>
        <xdr:cNvPr id="85" name="楕円 84"/>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80281</xdr:rowOff>
    </xdr:from>
    <xdr:ext cx="736600" cy="259045"/>
    <xdr:sp macro="" textlink="">
      <xdr:nvSpPr>
        <xdr:cNvPr id="86" name="テキスト ボックス 85"/>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物件費については類似団体平均と同程度であるが、各庁舎、施設の光熱水費を節約、指定管理や業務委託料の見直しを行うことにより更なる経常経費の削減に努める。　　　　　　　　　　　　　　　　　　　　　　　　　　　　　　また、公共施設等管理計画に基づき、公共施設等の集約化・複合化を進めるなどにより各施設で必要となっている経常経費の削減に努める。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127000</xdr:rowOff>
    </xdr:from>
    <xdr:to>
      <xdr:col>82</xdr:col>
      <xdr:colOff>107950</xdr:colOff>
      <xdr:row>15</xdr:row>
      <xdr:rowOff>132715</xdr:rowOff>
    </xdr:to>
    <xdr:cxnSp macro="">
      <xdr:nvCxnSpPr>
        <xdr:cNvPr id="121" name="直線コネクタ 120"/>
        <xdr:cNvCxnSpPr/>
      </xdr:nvCxnSpPr>
      <xdr:spPr>
        <a:xfrm flipV="1">
          <a:off x="15671800" y="26987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75565</xdr:rowOff>
    </xdr:from>
    <xdr:to>
      <xdr:col>78</xdr:col>
      <xdr:colOff>69850</xdr:colOff>
      <xdr:row>15</xdr:row>
      <xdr:rowOff>132715</xdr:rowOff>
    </xdr:to>
    <xdr:cxnSp macro="">
      <xdr:nvCxnSpPr>
        <xdr:cNvPr id="124" name="直線コネクタ 123"/>
        <xdr:cNvCxnSpPr/>
      </xdr:nvCxnSpPr>
      <xdr:spPr>
        <a:xfrm>
          <a:off x="14782800" y="26473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15</xdr:row>
      <xdr:rowOff>75565</xdr:rowOff>
    </xdr:to>
    <xdr:cxnSp macro="">
      <xdr:nvCxnSpPr>
        <xdr:cNvPr id="127" name="直線コネクタ 126"/>
        <xdr:cNvCxnSpPr/>
      </xdr:nvCxnSpPr>
      <xdr:spPr>
        <a:xfrm>
          <a:off x="13893800" y="248158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28" name="フローチャート: 判断 127"/>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29" name="テキスト ボックス 12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24130</xdr:rowOff>
    </xdr:from>
    <xdr:to>
      <xdr:col>69</xdr:col>
      <xdr:colOff>92075</xdr:colOff>
      <xdr:row>14</xdr:row>
      <xdr:rowOff>81280</xdr:rowOff>
    </xdr:to>
    <xdr:cxnSp macro="">
      <xdr:nvCxnSpPr>
        <xdr:cNvPr id="130" name="直線コネクタ 129"/>
        <xdr:cNvCxnSpPr/>
      </xdr:nvCxnSpPr>
      <xdr:spPr>
        <a:xfrm>
          <a:off x="13004800" y="2424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116205</xdr:rowOff>
    </xdr:from>
    <xdr:to>
      <xdr:col>69</xdr:col>
      <xdr:colOff>142875</xdr:colOff>
      <xdr:row>15</xdr:row>
      <xdr:rowOff>46355</xdr:rowOff>
    </xdr:to>
    <xdr:sp macro="" textlink="">
      <xdr:nvSpPr>
        <xdr:cNvPr id="131" name="フローチャート: 判断 130"/>
        <xdr:cNvSpPr/>
      </xdr:nvSpPr>
      <xdr:spPr>
        <a:xfrm>
          <a:off x="13843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31132</xdr:rowOff>
    </xdr:from>
    <xdr:ext cx="762000" cy="259045"/>
    <xdr:sp macro="" textlink="">
      <xdr:nvSpPr>
        <xdr:cNvPr id="132" name="テキスト ボックス 131"/>
        <xdr:cNvSpPr txBox="1"/>
      </xdr:nvSpPr>
      <xdr:spPr>
        <a:xfrm>
          <a:off x="13512800" y="26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3" name="フローチャート: 判断 132"/>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34" name="テキスト ボックス 133"/>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76200</xdr:rowOff>
    </xdr:from>
    <xdr:to>
      <xdr:col>82</xdr:col>
      <xdr:colOff>158750</xdr:colOff>
      <xdr:row>16</xdr:row>
      <xdr:rowOff>6350</xdr:rowOff>
    </xdr:to>
    <xdr:sp macro="" textlink="">
      <xdr:nvSpPr>
        <xdr:cNvPr id="140" name="楕円 139"/>
        <xdr:cNvSpPr/>
      </xdr:nvSpPr>
      <xdr:spPr>
        <a:xfrm>
          <a:off x="164592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48277</xdr:rowOff>
    </xdr:from>
    <xdr:ext cx="762000" cy="259045"/>
    <xdr:sp macro="" textlink="">
      <xdr:nvSpPr>
        <xdr:cNvPr id="141" name="物件費該当値テキスト"/>
        <xdr:cNvSpPr txBox="1"/>
      </xdr:nvSpPr>
      <xdr:spPr>
        <a:xfrm>
          <a:off x="165989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81915</xdr:rowOff>
    </xdr:from>
    <xdr:to>
      <xdr:col>78</xdr:col>
      <xdr:colOff>120650</xdr:colOff>
      <xdr:row>16</xdr:row>
      <xdr:rowOff>12065</xdr:rowOff>
    </xdr:to>
    <xdr:sp macro="" textlink="">
      <xdr:nvSpPr>
        <xdr:cNvPr id="142" name="楕円 141"/>
        <xdr:cNvSpPr/>
      </xdr:nvSpPr>
      <xdr:spPr>
        <a:xfrm>
          <a:off x="15621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168292</xdr:rowOff>
    </xdr:from>
    <xdr:ext cx="736600" cy="259045"/>
    <xdr:sp macro="" textlink="">
      <xdr:nvSpPr>
        <xdr:cNvPr id="143" name="テキスト ボックス 142"/>
        <xdr:cNvSpPr txBox="1"/>
      </xdr:nvSpPr>
      <xdr:spPr>
        <a:xfrm>
          <a:off x="15290800" y="274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24765</xdr:rowOff>
    </xdr:from>
    <xdr:to>
      <xdr:col>74</xdr:col>
      <xdr:colOff>31750</xdr:colOff>
      <xdr:row>15</xdr:row>
      <xdr:rowOff>126365</xdr:rowOff>
    </xdr:to>
    <xdr:sp macro="" textlink="">
      <xdr:nvSpPr>
        <xdr:cNvPr id="144" name="楕円 143"/>
        <xdr:cNvSpPr/>
      </xdr:nvSpPr>
      <xdr:spPr>
        <a:xfrm>
          <a:off x="14732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111142</xdr:rowOff>
    </xdr:from>
    <xdr:ext cx="762000" cy="259045"/>
    <xdr:sp macro="" textlink="">
      <xdr:nvSpPr>
        <xdr:cNvPr id="145" name="テキスト ボックス 144"/>
        <xdr:cNvSpPr txBox="1"/>
      </xdr:nvSpPr>
      <xdr:spPr>
        <a:xfrm>
          <a:off x="14401800" y="26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46" name="楕円 145"/>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47" name="テキスト ボックス 146"/>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144780</xdr:rowOff>
    </xdr:from>
    <xdr:to>
      <xdr:col>65</xdr:col>
      <xdr:colOff>53975</xdr:colOff>
      <xdr:row>14</xdr:row>
      <xdr:rowOff>74930</xdr:rowOff>
    </xdr:to>
    <xdr:sp macro="" textlink="">
      <xdr:nvSpPr>
        <xdr:cNvPr id="148" name="楕円 147"/>
        <xdr:cNvSpPr/>
      </xdr:nvSpPr>
      <xdr:spPr>
        <a:xfrm>
          <a:off x="12954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85107</xdr:rowOff>
    </xdr:from>
    <xdr:ext cx="762000" cy="259045"/>
    <xdr:sp macro="" textlink="">
      <xdr:nvSpPr>
        <xdr:cNvPr id="149" name="テキスト ボックス 148"/>
        <xdr:cNvSpPr txBox="1"/>
      </xdr:nvSpPr>
      <xdr:spPr>
        <a:xfrm>
          <a:off x="12623800"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扶助費については類似団体平均を下回っているが、今後も町単独事業の見直し、対象事業を厳選することにより負担軽減に努める。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31750</xdr:rowOff>
    </xdr:from>
    <xdr:to>
      <xdr:col>24</xdr:col>
      <xdr:colOff>25400</xdr:colOff>
      <xdr:row>53</xdr:row>
      <xdr:rowOff>50800</xdr:rowOff>
    </xdr:to>
    <xdr:cxnSp macro="">
      <xdr:nvCxnSpPr>
        <xdr:cNvPr id="182" name="直線コネクタ 181"/>
        <xdr:cNvCxnSpPr/>
      </xdr:nvCxnSpPr>
      <xdr:spPr>
        <a:xfrm>
          <a:off x="3987800" y="9118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xdr:rowOff>
    </xdr:from>
    <xdr:to>
      <xdr:col>19</xdr:col>
      <xdr:colOff>187325</xdr:colOff>
      <xdr:row>53</xdr:row>
      <xdr:rowOff>31750</xdr:rowOff>
    </xdr:to>
    <xdr:cxnSp macro="">
      <xdr:nvCxnSpPr>
        <xdr:cNvPr id="185" name="直線コネクタ 184"/>
        <xdr:cNvCxnSpPr/>
      </xdr:nvCxnSpPr>
      <xdr:spPr>
        <a:xfrm>
          <a:off x="3098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146050</xdr:rowOff>
    </xdr:from>
    <xdr:to>
      <xdr:col>15</xdr:col>
      <xdr:colOff>98425</xdr:colOff>
      <xdr:row>53</xdr:row>
      <xdr:rowOff>12700</xdr:rowOff>
    </xdr:to>
    <xdr:cxnSp macro="">
      <xdr:nvCxnSpPr>
        <xdr:cNvPr id="188" name="直線コネクタ 187"/>
        <xdr:cNvCxnSpPr/>
      </xdr:nvCxnSpPr>
      <xdr:spPr>
        <a:xfrm>
          <a:off x="2209800" y="9061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89" name="フローチャート: 判断 188"/>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0" name="テキスト ボックス 189"/>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107950</xdr:rowOff>
    </xdr:from>
    <xdr:to>
      <xdr:col>11</xdr:col>
      <xdr:colOff>9525</xdr:colOff>
      <xdr:row>52</xdr:row>
      <xdr:rowOff>146050</xdr:rowOff>
    </xdr:to>
    <xdr:cxnSp macro="">
      <xdr:nvCxnSpPr>
        <xdr:cNvPr id="191" name="直線コネクタ 190"/>
        <xdr:cNvCxnSpPr/>
      </xdr:nvCxnSpPr>
      <xdr:spPr>
        <a:xfrm>
          <a:off x="1320800" y="9023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2" name="フローチャート: 判断 191"/>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3" name="テキスト ボックス 192"/>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4" name="フローチャート: 判断 19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5" name="テキスト ボックス 194"/>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0</xdr:rowOff>
    </xdr:from>
    <xdr:to>
      <xdr:col>24</xdr:col>
      <xdr:colOff>76200</xdr:colOff>
      <xdr:row>53</xdr:row>
      <xdr:rowOff>101600</xdr:rowOff>
    </xdr:to>
    <xdr:sp macro="" textlink="">
      <xdr:nvSpPr>
        <xdr:cNvPr id="201" name="楕円 200"/>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80027</xdr:rowOff>
    </xdr:from>
    <xdr:ext cx="762000" cy="259045"/>
    <xdr:sp macro="" textlink="">
      <xdr:nvSpPr>
        <xdr:cNvPr id="202" name="扶助費該当値テキスト"/>
        <xdr:cNvSpPr txBox="1"/>
      </xdr:nvSpPr>
      <xdr:spPr>
        <a:xfrm>
          <a:off x="4914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152400</xdr:rowOff>
    </xdr:from>
    <xdr:to>
      <xdr:col>20</xdr:col>
      <xdr:colOff>38100</xdr:colOff>
      <xdr:row>53</xdr:row>
      <xdr:rowOff>82550</xdr:rowOff>
    </xdr:to>
    <xdr:sp macro="" textlink="">
      <xdr:nvSpPr>
        <xdr:cNvPr id="203" name="楕円 202"/>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92727</xdr:rowOff>
    </xdr:from>
    <xdr:ext cx="736600" cy="259045"/>
    <xdr:sp macro="" textlink="">
      <xdr:nvSpPr>
        <xdr:cNvPr id="204" name="テキスト ボックス 203"/>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133350</xdr:rowOff>
    </xdr:from>
    <xdr:to>
      <xdr:col>15</xdr:col>
      <xdr:colOff>149225</xdr:colOff>
      <xdr:row>53</xdr:row>
      <xdr:rowOff>63500</xdr:rowOff>
    </xdr:to>
    <xdr:sp macro="" textlink="">
      <xdr:nvSpPr>
        <xdr:cNvPr id="205" name="楕円 204"/>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73677</xdr:rowOff>
    </xdr:from>
    <xdr:ext cx="762000" cy="259045"/>
    <xdr:sp macro="" textlink="">
      <xdr:nvSpPr>
        <xdr:cNvPr id="206" name="テキスト ボックス 205"/>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95250</xdr:rowOff>
    </xdr:from>
    <xdr:to>
      <xdr:col>11</xdr:col>
      <xdr:colOff>60325</xdr:colOff>
      <xdr:row>53</xdr:row>
      <xdr:rowOff>25400</xdr:rowOff>
    </xdr:to>
    <xdr:sp macro="" textlink="">
      <xdr:nvSpPr>
        <xdr:cNvPr id="207" name="楕円 206"/>
        <xdr:cNvSpPr/>
      </xdr:nvSpPr>
      <xdr:spPr>
        <a:xfrm>
          <a:off x="2159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35577</xdr:rowOff>
    </xdr:from>
    <xdr:ext cx="762000" cy="259045"/>
    <xdr:sp macro="" textlink="">
      <xdr:nvSpPr>
        <xdr:cNvPr id="208" name="テキスト ボックス 207"/>
        <xdr:cNvSpPr txBox="1"/>
      </xdr:nvSpPr>
      <xdr:spPr>
        <a:xfrm>
          <a:off x="1828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57150</xdr:rowOff>
    </xdr:from>
    <xdr:to>
      <xdr:col>6</xdr:col>
      <xdr:colOff>171450</xdr:colOff>
      <xdr:row>52</xdr:row>
      <xdr:rowOff>158750</xdr:rowOff>
    </xdr:to>
    <xdr:sp macro="" textlink="">
      <xdr:nvSpPr>
        <xdr:cNvPr id="209" name="楕円 208"/>
        <xdr:cNvSpPr/>
      </xdr:nvSpPr>
      <xdr:spPr>
        <a:xfrm>
          <a:off x="1270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168927</xdr:rowOff>
    </xdr:from>
    <xdr:ext cx="762000" cy="259045"/>
    <xdr:sp macro="" textlink="">
      <xdr:nvSpPr>
        <xdr:cNvPr id="210" name="テキスト ボックス 209"/>
        <xdr:cNvSpPr txBox="1"/>
      </xdr:nvSpPr>
      <xdr:spPr>
        <a:xfrm>
          <a:off x="939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その他については類似団体平均を下回っている。　　　　　　　　　　　　　　　　　　簡易水道事業・集落排水事業等の各事業会計で独立採算がとれるよう経営戦略を策定し、歳出の削減に努める。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26416</xdr:rowOff>
    </xdr:from>
    <xdr:to>
      <xdr:col>82</xdr:col>
      <xdr:colOff>107950</xdr:colOff>
      <xdr:row>56</xdr:row>
      <xdr:rowOff>44704</xdr:rowOff>
    </xdr:to>
    <xdr:cxnSp macro="">
      <xdr:nvCxnSpPr>
        <xdr:cNvPr id="240" name="直線コネクタ 239"/>
        <xdr:cNvCxnSpPr/>
      </xdr:nvCxnSpPr>
      <xdr:spPr>
        <a:xfrm flipV="1">
          <a:off x="15671800" y="96276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40132</xdr:rowOff>
    </xdr:from>
    <xdr:to>
      <xdr:col>78</xdr:col>
      <xdr:colOff>69850</xdr:colOff>
      <xdr:row>56</xdr:row>
      <xdr:rowOff>44704</xdr:rowOff>
    </xdr:to>
    <xdr:cxnSp macro="">
      <xdr:nvCxnSpPr>
        <xdr:cNvPr id="243" name="直線コネクタ 242"/>
        <xdr:cNvCxnSpPr/>
      </xdr:nvCxnSpPr>
      <xdr:spPr>
        <a:xfrm>
          <a:off x="14782800" y="9641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21844</xdr:rowOff>
    </xdr:from>
    <xdr:to>
      <xdr:col>73</xdr:col>
      <xdr:colOff>180975</xdr:colOff>
      <xdr:row>56</xdr:row>
      <xdr:rowOff>40132</xdr:rowOff>
    </xdr:to>
    <xdr:cxnSp macro="">
      <xdr:nvCxnSpPr>
        <xdr:cNvPr id="246" name="直線コネクタ 245"/>
        <xdr:cNvCxnSpPr/>
      </xdr:nvCxnSpPr>
      <xdr:spPr>
        <a:xfrm>
          <a:off x="13893800" y="9623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7" name="フローチャート: 判断 246"/>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8" name="テキスト ボックス 247"/>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133858</xdr:rowOff>
    </xdr:from>
    <xdr:to>
      <xdr:col>69</xdr:col>
      <xdr:colOff>92075</xdr:colOff>
      <xdr:row>56</xdr:row>
      <xdr:rowOff>21844</xdr:rowOff>
    </xdr:to>
    <xdr:cxnSp macro="">
      <xdr:nvCxnSpPr>
        <xdr:cNvPr id="249" name="直線コネクタ 248"/>
        <xdr:cNvCxnSpPr/>
      </xdr:nvCxnSpPr>
      <xdr:spPr>
        <a:xfrm>
          <a:off x="13004800" y="95636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0" name="フローチャート: 判断 249"/>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1" name="テキスト ボックス 250"/>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2" name="フローチャート: 判断 251"/>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3" name="テキスト ボックス 252"/>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59" name="楕円 258"/>
        <xdr:cNvSpPr/>
      </xdr:nvSpPr>
      <xdr:spPr>
        <a:xfrm>
          <a:off x="164592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163593</xdr:rowOff>
    </xdr:from>
    <xdr:ext cx="762000" cy="259045"/>
    <xdr:sp macro="" textlink="">
      <xdr:nvSpPr>
        <xdr:cNvPr id="260" name="その他該当値テキスト"/>
        <xdr:cNvSpPr txBox="1"/>
      </xdr:nvSpPr>
      <xdr:spPr>
        <a:xfrm>
          <a:off x="16598900" y="94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165354</xdr:rowOff>
    </xdr:from>
    <xdr:to>
      <xdr:col>78</xdr:col>
      <xdr:colOff>120650</xdr:colOff>
      <xdr:row>56</xdr:row>
      <xdr:rowOff>95504</xdr:rowOff>
    </xdr:to>
    <xdr:sp macro="" textlink="">
      <xdr:nvSpPr>
        <xdr:cNvPr id="261" name="楕円 260"/>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105681</xdr:rowOff>
    </xdr:from>
    <xdr:ext cx="736600" cy="259045"/>
    <xdr:sp macro="" textlink="">
      <xdr:nvSpPr>
        <xdr:cNvPr id="262" name="テキスト ボックス 261"/>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160782</xdr:rowOff>
    </xdr:from>
    <xdr:to>
      <xdr:col>74</xdr:col>
      <xdr:colOff>31750</xdr:colOff>
      <xdr:row>56</xdr:row>
      <xdr:rowOff>90932</xdr:rowOff>
    </xdr:to>
    <xdr:sp macro="" textlink="">
      <xdr:nvSpPr>
        <xdr:cNvPr id="263" name="楕円 262"/>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101109</xdr:rowOff>
    </xdr:from>
    <xdr:ext cx="762000" cy="259045"/>
    <xdr:sp macro="" textlink="">
      <xdr:nvSpPr>
        <xdr:cNvPr id="264" name="テキスト ボックス 263"/>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142494</xdr:rowOff>
    </xdr:from>
    <xdr:to>
      <xdr:col>69</xdr:col>
      <xdr:colOff>142875</xdr:colOff>
      <xdr:row>56</xdr:row>
      <xdr:rowOff>72644</xdr:rowOff>
    </xdr:to>
    <xdr:sp macro="" textlink="">
      <xdr:nvSpPr>
        <xdr:cNvPr id="265" name="楕円 264"/>
        <xdr:cNvSpPr/>
      </xdr:nvSpPr>
      <xdr:spPr>
        <a:xfrm>
          <a:off x="13843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82821</xdr:rowOff>
    </xdr:from>
    <xdr:ext cx="762000" cy="259045"/>
    <xdr:sp macro="" textlink="">
      <xdr:nvSpPr>
        <xdr:cNvPr id="266" name="テキスト ボックス 26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83058</xdr:rowOff>
    </xdr:from>
    <xdr:to>
      <xdr:col>65</xdr:col>
      <xdr:colOff>53975</xdr:colOff>
      <xdr:row>56</xdr:row>
      <xdr:rowOff>13208</xdr:rowOff>
    </xdr:to>
    <xdr:sp macro="" textlink="">
      <xdr:nvSpPr>
        <xdr:cNvPr id="267" name="楕円 266"/>
        <xdr:cNvSpPr/>
      </xdr:nvSpPr>
      <xdr:spPr>
        <a:xfrm>
          <a:off x="12954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23385</xdr:rowOff>
    </xdr:from>
    <xdr:ext cx="762000" cy="259045"/>
    <xdr:sp macro="" textlink="">
      <xdr:nvSpPr>
        <xdr:cNvPr id="268" name="テキスト ボックス 267"/>
        <xdr:cNvSpPr txBox="1"/>
      </xdr:nvSpPr>
      <xdr:spPr>
        <a:xfrm>
          <a:off x="12623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補助費等については類似団体の平均値を下回っているが、引き続き町単独事業を厳選するとともに、各種団体への補助金についても事業内容を精査見直しを行い削減に努める。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97282</xdr:rowOff>
    </xdr:to>
    <xdr:cxnSp macro="">
      <xdr:nvCxnSpPr>
        <xdr:cNvPr id="298" name="直線コネクタ 297"/>
        <xdr:cNvCxnSpPr/>
      </xdr:nvCxnSpPr>
      <xdr:spPr>
        <a:xfrm flipV="1">
          <a:off x="15671800" y="60614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97282</xdr:rowOff>
    </xdr:to>
    <xdr:cxnSp macro="">
      <xdr:nvCxnSpPr>
        <xdr:cNvPr id="301" name="直線コネクタ 300"/>
        <xdr:cNvCxnSpPr/>
      </xdr:nvCxnSpPr>
      <xdr:spPr>
        <a:xfrm>
          <a:off x="14782800" y="60065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35</xdr:row>
      <xdr:rowOff>5842</xdr:rowOff>
    </xdr:to>
    <xdr:cxnSp macro="">
      <xdr:nvCxnSpPr>
        <xdr:cNvPr id="304" name="直線コネクタ 303"/>
        <xdr:cNvCxnSpPr/>
      </xdr:nvCxnSpPr>
      <xdr:spPr>
        <a:xfrm>
          <a:off x="13893800" y="5956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5" name="フローチャート: 判断 304"/>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6" name="テキスト ボックス 305"/>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14986</xdr:rowOff>
    </xdr:to>
    <xdr:cxnSp macro="">
      <xdr:nvCxnSpPr>
        <xdr:cNvPr id="307" name="直線コネクタ 306"/>
        <xdr:cNvCxnSpPr/>
      </xdr:nvCxnSpPr>
      <xdr:spPr>
        <a:xfrm flipV="1">
          <a:off x="13004800" y="59563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08" name="フローチャート: 判断 307"/>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09" name="テキスト ボックス 308"/>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0" name="フローチャート: 判断 309"/>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1" name="テキスト ボックス 310"/>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17" name="楕円 316"/>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18" name="補助費等該当値テキスト"/>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19" name="楕円 318"/>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0" name="テキスト ボックス 319"/>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21" name="楕円 320"/>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22" name="テキスト ボックス 321"/>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23" name="楕円 322"/>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24" name="テキスト ボックス 323"/>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135636</xdr:rowOff>
    </xdr:from>
    <xdr:to>
      <xdr:col>65</xdr:col>
      <xdr:colOff>53975</xdr:colOff>
      <xdr:row>35</xdr:row>
      <xdr:rowOff>65786</xdr:rowOff>
    </xdr:to>
    <xdr:sp macro="" textlink="">
      <xdr:nvSpPr>
        <xdr:cNvPr id="325" name="楕円 324"/>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75963</xdr:rowOff>
    </xdr:from>
    <xdr:ext cx="762000" cy="259045"/>
    <xdr:sp macro="" textlink="">
      <xdr:nvSpPr>
        <xdr:cNvPr id="326" name="テキスト ボックス 325"/>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合併前の旧町村において大規模事業を行ったことに加え、一部事務組合の地方債を引き継いだ事、合併後のまちづくりにおいて必要となった平成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発行している合併特例債の償還により類似団体平均を大きく上回っている。今後、地方債発行収入が、地方債償還支出を超えることが無いよう、新規事業・継続事業の見直しにより数値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8128</xdr:rowOff>
    </xdr:from>
    <xdr:to>
      <xdr:col>24</xdr:col>
      <xdr:colOff>25400</xdr:colOff>
      <xdr:row>80</xdr:row>
      <xdr:rowOff>40132</xdr:rowOff>
    </xdr:to>
    <xdr:cxnSp macro="">
      <xdr:nvCxnSpPr>
        <xdr:cNvPr id="356" name="直線コネクタ 355"/>
        <xdr:cNvCxnSpPr/>
      </xdr:nvCxnSpPr>
      <xdr:spPr>
        <a:xfrm>
          <a:off x="3987800" y="137241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8128</xdr:rowOff>
    </xdr:from>
    <xdr:to>
      <xdr:col>19</xdr:col>
      <xdr:colOff>187325</xdr:colOff>
      <xdr:row>80</xdr:row>
      <xdr:rowOff>35561</xdr:rowOff>
    </xdr:to>
    <xdr:cxnSp macro="">
      <xdr:nvCxnSpPr>
        <xdr:cNvPr id="359" name="直線コネクタ 358"/>
        <xdr:cNvCxnSpPr/>
      </xdr:nvCxnSpPr>
      <xdr:spPr>
        <a:xfrm flipV="1">
          <a:off x="3098800" y="137241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1" name="テキスト ボックス 360"/>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129287</xdr:rowOff>
    </xdr:from>
    <xdr:to>
      <xdr:col>15</xdr:col>
      <xdr:colOff>98425</xdr:colOff>
      <xdr:row>80</xdr:row>
      <xdr:rowOff>35561</xdr:rowOff>
    </xdr:to>
    <xdr:cxnSp macro="">
      <xdr:nvCxnSpPr>
        <xdr:cNvPr id="362" name="直線コネクタ 361"/>
        <xdr:cNvCxnSpPr/>
      </xdr:nvCxnSpPr>
      <xdr:spPr>
        <a:xfrm>
          <a:off x="2209800" y="136738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3" name="フローチャート: 判断 362"/>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4" name="テキスト ボックス 363"/>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88137</xdr:rowOff>
    </xdr:from>
    <xdr:to>
      <xdr:col>11</xdr:col>
      <xdr:colOff>9525</xdr:colOff>
      <xdr:row>79</xdr:row>
      <xdr:rowOff>129287</xdr:rowOff>
    </xdr:to>
    <xdr:cxnSp macro="">
      <xdr:nvCxnSpPr>
        <xdr:cNvPr id="365" name="直線コネクタ 364"/>
        <xdr:cNvCxnSpPr/>
      </xdr:nvCxnSpPr>
      <xdr:spPr>
        <a:xfrm>
          <a:off x="1320800" y="136326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6" name="フローチャート: 判断 365"/>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7" name="テキスト ボックス 366"/>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68" name="フローチャート: 判断 367"/>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69" name="テキスト ボックス 368"/>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160782</xdr:rowOff>
    </xdr:from>
    <xdr:to>
      <xdr:col>24</xdr:col>
      <xdr:colOff>76200</xdr:colOff>
      <xdr:row>80</xdr:row>
      <xdr:rowOff>90932</xdr:rowOff>
    </xdr:to>
    <xdr:sp macro="" textlink="">
      <xdr:nvSpPr>
        <xdr:cNvPr id="375" name="楕円 374"/>
        <xdr:cNvSpPr/>
      </xdr:nvSpPr>
      <xdr:spPr>
        <a:xfrm>
          <a:off x="47752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69359</xdr:rowOff>
    </xdr:from>
    <xdr:ext cx="762000" cy="259045"/>
    <xdr:sp macro="" textlink="">
      <xdr:nvSpPr>
        <xdr:cNvPr id="376" name="公債費該当値テキスト"/>
        <xdr:cNvSpPr txBox="1"/>
      </xdr:nvSpPr>
      <xdr:spPr>
        <a:xfrm>
          <a:off x="4914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128778</xdr:rowOff>
    </xdr:from>
    <xdr:to>
      <xdr:col>20</xdr:col>
      <xdr:colOff>38100</xdr:colOff>
      <xdr:row>80</xdr:row>
      <xdr:rowOff>58928</xdr:rowOff>
    </xdr:to>
    <xdr:sp macro="" textlink="">
      <xdr:nvSpPr>
        <xdr:cNvPr id="377" name="楕円 376"/>
        <xdr:cNvSpPr/>
      </xdr:nvSpPr>
      <xdr:spPr>
        <a:xfrm>
          <a:off x="3937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43705</xdr:rowOff>
    </xdr:from>
    <xdr:ext cx="736600" cy="259045"/>
    <xdr:sp macro="" textlink="">
      <xdr:nvSpPr>
        <xdr:cNvPr id="378" name="テキスト ボックス 377"/>
        <xdr:cNvSpPr txBox="1"/>
      </xdr:nvSpPr>
      <xdr:spPr>
        <a:xfrm>
          <a:off x="3606800" y="1375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156211</xdr:rowOff>
    </xdr:from>
    <xdr:to>
      <xdr:col>15</xdr:col>
      <xdr:colOff>149225</xdr:colOff>
      <xdr:row>80</xdr:row>
      <xdr:rowOff>86361</xdr:rowOff>
    </xdr:to>
    <xdr:sp macro="" textlink="">
      <xdr:nvSpPr>
        <xdr:cNvPr id="379" name="楕円 378"/>
        <xdr:cNvSpPr/>
      </xdr:nvSpPr>
      <xdr:spPr>
        <a:xfrm>
          <a:off x="3048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71138</xdr:rowOff>
    </xdr:from>
    <xdr:ext cx="762000" cy="259045"/>
    <xdr:sp macro="" textlink="">
      <xdr:nvSpPr>
        <xdr:cNvPr id="380" name="テキスト ボックス 379"/>
        <xdr:cNvSpPr txBox="1"/>
      </xdr:nvSpPr>
      <xdr:spPr>
        <a:xfrm>
          <a:off x="2717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78487</xdr:rowOff>
    </xdr:from>
    <xdr:to>
      <xdr:col>11</xdr:col>
      <xdr:colOff>60325</xdr:colOff>
      <xdr:row>80</xdr:row>
      <xdr:rowOff>8637</xdr:rowOff>
    </xdr:to>
    <xdr:sp macro="" textlink="">
      <xdr:nvSpPr>
        <xdr:cNvPr id="381" name="楕円 380"/>
        <xdr:cNvSpPr/>
      </xdr:nvSpPr>
      <xdr:spPr>
        <a:xfrm>
          <a:off x="2159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164864</xdr:rowOff>
    </xdr:from>
    <xdr:ext cx="762000" cy="259045"/>
    <xdr:sp macro="" textlink="">
      <xdr:nvSpPr>
        <xdr:cNvPr id="382" name="テキスト ボックス 381"/>
        <xdr:cNvSpPr txBox="1"/>
      </xdr:nvSpPr>
      <xdr:spPr>
        <a:xfrm>
          <a:off x="1828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37337</xdr:rowOff>
    </xdr:from>
    <xdr:to>
      <xdr:col>6</xdr:col>
      <xdr:colOff>171450</xdr:colOff>
      <xdr:row>79</xdr:row>
      <xdr:rowOff>138937</xdr:rowOff>
    </xdr:to>
    <xdr:sp macro="" textlink="">
      <xdr:nvSpPr>
        <xdr:cNvPr id="383" name="楕円 382"/>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123714</xdr:rowOff>
    </xdr:from>
    <xdr:ext cx="762000" cy="259045"/>
    <xdr:sp macro="" textlink="">
      <xdr:nvSpPr>
        <xdr:cNvPr id="384" name="テキスト ボックス 383"/>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公債費以外については、類似団体平均を下回るものとなっている。今後とも経常経費の削減に努める。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81280</xdr:rowOff>
    </xdr:from>
    <xdr:to>
      <xdr:col>82</xdr:col>
      <xdr:colOff>107950</xdr:colOff>
      <xdr:row>81</xdr:row>
      <xdr:rowOff>81280</xdr:rowOff>
    </xdr:to>
    <xdr:cxnSp macro="">
      <xdr:nvCxnSpPr>
        <xdr:cNvPr id="412" name="直線コネクタ 411"/>
        <xdr:cNvCxnSpPr/>
      </xdr:nvCxnSpPr>
      <xdr:spPr>
        <a:xfrm flipV="1">
          <a:off x="16510000" y="1294003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13"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14" name="直線コネクタ 413"/>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167657</xdr:rowOff>
    </xdr:from>
    <xdr:ext cx="762000" cy="259045"/>
    <xdr:sp macro="" textlink="">
      <xdr:nvSpPr>
        <xdr:cNvPr id="415" name="公債費以外最大値テキスト"/>
        <xdr:cNvSpPr txBox="1"/>
      </xdr:nvSpPr>
      <xdr:spPr>
        <a:xfrm>
          <a:off x="16598900" y="126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81280</xdr:rowOff>
    </xdr:from>
    <xdr:to>
      <xdr:col>82</xdr:col>
      <xdr:colOff>196850</xdr:colOff>
      <xdr:row>75</xdr:row>
      <xdr:rowOff>81280</xdr:rowOff>
    </xdr:to>
    <xdr:cxnSp macro="">
      <xdr:nvCxnSpPr>
        <xdr:cNvPr id="416" name="直線コネクタ 415"/>
        <xdr:cNvCxnSpPr/>
      </xdr:nvCxnSpPr>
      <xdr:spPr>
        <a:xfrm>
          <a:off x="16421100" y="1294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168911</xdr:rowOff>
    </xdr:from>
    <xdr:to>
      <xdr:col>82</xdr:col>
      <xdr:colOff>107950</xdr:colOff>
      <xdr:row>76</xdr:row>
      <xdr:rowOff>24130</xdr:rowOff>
    </xdr:to>
    <xdr:cxnSp macro="">
      <xdr:nvCxnSpPr>
        <xdr:cNvPr id="417" name="直線コネクタ 416"/>
        <xdr:cNvCxnSpPr/>
      </xdr:nvCxnSpPr>
      <xdr:spPr>
        <a:xfrm flipV="1">
          <a:off x="15671800" y="130276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18" name="公債費以外平均値テキスト"/>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19" name="フローチャート: 判断 418"/>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50800</xdr:rowOff>
    </xdr:from>
    <xdr:to>
      <xdr:col>78</xdr:col>
      <xdr:colOff>69850</xdr:colOff>
      <xdr:row>76</xdr:row>
      <xdr:rowOff>24130</xdr:rowOff>
    </xdr:to>
    <xdr:cxnSp macro="">
      <xdr:nvCxnSpPr>
        <xdr:cNvPr id="420" name="直線コネクタ 419"/>
        <xdr:cNvCxnSpPr/>
      </xdr:nvCxnSpPr>
      <xdr:spPr>
        <a:xfrm>
          <a:off x="14782800" y="129095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34289</xdr:rowOff>
    </xdr:from>
    <xdr:to>
      <xdr:col>78</xdr:col>
      <xdr:colOff>120650</xdr:colOff>
      <xdr:row>77</xdr:row>
      <xdr:rowOff>135889</xdr:rowOff>
    </xdr:to>
    <xdr:sp macro="" textlink="">
      <xdr:nvSpPr>
        <xdr:cNvPr id="421" name="フローチャート: 判断 420"/>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120666</xdr:rowOff>
    </xdr:from>
    <xdr:ext cx="736600" cy="259045"/>
    <xdr:sp macro="" textlink="">
      <xdr:nvSpPr>
        <xdr:cNvPr id="422" name="テキスト ボックス 421"/>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119380</xdr:rowOff>
    </xdr:from>
    <xdr:to>
      <xdr:col>73</xdr:col>
      <xdr:colOff>180975</xdr:colOff>
      <xdr:row>75</xdr:row>
      <xdr:rowOff>50800</xdr:rowOff>
    </xdr:to>
    <xdr:cxnSp macro="">
      <xdr:nvCxnSpPr>
        <xdr:cNvPr id="423" name="直線コネクタ 422"/>
        <xdr:cNvCxnSpPr/>
      </xdr:nvCxnSpPr>
      <xdr:spPr>
        <a:xfrm>
          <a:off x="13893800" y="1263523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140970</xdr:rowOff>
    </xdr:from>
    <xdr:to>
      <xdr:col>74</xdr:col>
      <xdr:colOff>31750</xdr:colOff>
      <xdr:row>76</xdr:row>
      <xdr:rowOff>71120</xdr:rowOff>
    </xdr:to>
    <xdr:sp macro="" textlink="">
      <xdr:nvSpPr>
        <xdr:cNvPr id="424" name="フローチャート: 判断 423"/>
        <xdr:cNvSpPr/>
      </xdr:nvSpPr>
      <xdr:spPr>
        <a:xfrm>
          <a:off x="14732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55897</xdr:rowOff>
    </xdr:from>
    <xdr:ext cx="762000" cy="259045"/>
    <xdr:sp macro="" textlink="">
      <xdr:nvSpPr>
        <xdr:cNvPr id="425" name="テキスト ボックス 424"/>
        <xdr:cNvSpPr txBox="1"/>
      </xdr:nvSpPr>
      <xdr:spPr>
        <a:xfrm>
          <a:off x="14401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153670</xdr:rowOff>
    </xdr:from>
    <xdr:to>
      <xdr:col>69</xdr:col>
      <xdr:colOff>92075</xdr:colOff>
      <xdr:row>73</xdr:row>
      <xdr:rowOff>119380</xdr:rowOff>
    </xdr:to>
    <xdr:cxnSp macro="">
      <xdr:nvCxnSpPr>
        <xdr:cNvPr id="426" name="直線コネクタ 425"/>
        <xdr:cNvCxnSpPr/>
      </xdr:nvCxnSpPr>
      <xdr:spPr>
        <a:xfrm>
          <a:off x="13004800" y="124980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160020</xdr:rowOff>
    </xdr:from>
    <xdr:to>
      <xdr:col>69</xdr:col>
      <xdr:colOff>142875</xdr:colOff>
      <xdr:row>76</xdr:row>
      <xdr:rowOff>90170</xdr:rowOff>
    </xdr:to>
    <xdr:sp macro="" textlink="">
      <xdr:nvSpPr>
        <xdr:cNvPr id="427" name="フローチャート: 判断 426"/>
        <xdr:cNvSpPr/>
      </xdr:nvSpPr>
      <xdr:spPr>
        <a:xfrm>
          <a:off x="13843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74947</xdr:rowOff>
    </xdr:from>
    <xdr:ext cx="762000" cy="259045"/>
    <xdr:sp macro="" textlink="">
      <xdr:nvSpPr>
        <xdr:cNvPr id="428" name="テキスト ボックス 427"/>
        <xdr:cNvSpPr txBox="1"/>
      </xdr:nvSpPr>
      <xdr:spPr>
        <a:xfrm>
          <a:off x="13512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68580</xdr:rowOff>
    </xdr:from>
    <xdr:to>
      <xdr:col>65</xdr:col>
      <xdr:colOff>53975</xdr:colOff>
      <xdr:row>75</xdr:row>
      <xdr:rowOff>170180</xdr:rowOff>
    </xdr:to>
    <xdr:sp macro="" textlink="">
      <xdr:nvSpPr>
        <xdr:cNvPr id="429" name="フローチャート: 判断 428"/>
        <xdr:cNvSpPr/>
      </xdr:nvSpPr>
      <xdr:spPr>
        <a:xfrm>
          <a:off x="12954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154957</xdr:rowOff>
    </xdr:from>
    <xdr:ext cx="762000" cy="259045"/>
    <xdr:sp macro="" textlink="">
      <xdr:nvSpPr>
        <xdr:cNvPr id="430" name="テキスト ボックス 429"/>
        <xdr:cNvSpPr txBox="1"/>
      </xdr:nvSpPr>
      <xdr:spPr>
        <a:xfrm>
          <a:off x="12623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118110</xdr:rowOff>
    </xdr:from>
    <xdr:to>
      <xdr:col>82</xdr:col>
      <xdr:colOff>158750</xdr:colOff>
      <xdr:row>76</xdr:row>
      <xdr:rowOff>48261</xdr:rowOff>
    </xdr:to>
    <xdr:sp macro="" textlink="">
      <xdr:nvSpPr>
        <xdr:cNvPr id="436" name="楕円 435"/>
        <xdr:cNvSpPr/>
      </xdr:nvSpPr>
      <xdr:spPr>
        <a:xfrm>
          <a:off x="16459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26687</xdr:rowOff>
    </xdr:from>
    <xdr:ext cx="762000" cy="259045"/>
    <xdr:sp macro="" textlink="">
      <xdr:nvSpPr>
        <xdr:cNvPr id="437" name="公債費以外該当値テキスト"/>
        <xdr:cNvSpPr txBox="1"/>
      </xdr:nvSpPr>
      <xdr:spPr>
        <a:xfrm>
          <a:off x="16598900" y="1288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144780</xdr:rowOff>
    </xdr:from>
    <xdr:to>
      <xdr:col>78</xdr:col>
      <xdr:colOff>120650</xdr:colOff>
      <xdr:row>76</xdr:row>
      <xdr:rowOff>74930</xdr:rowOff>
    </xdr:to>
    <xdr:sp macro="" textlink="">
      <xdr:nvSpPr>
        <xdr:cNvPr id="438" name="楕円 437"/>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39" name="テキスト ボックス 438"/>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0</xdr:rowOff>
    </xdr:from>
    <xdr:to>
      <xdr:col>74</xdr:col>
      <xdr:colOff>31750</xdr:colOff>
      <xdr:row>75</xdr:row>
      <xdr:rowOff>101600</xdr:rowOff>
    </xdr:to>
    <xdr:sp macro="" textlink="">
      <xdr:nvSpPr>
        <xdr:cNvPr id="440" name="楕円 439"/>
        <xdr:cNvSpPr/>
      </xdr:nvSpPr>
      <xdr:spPr>
        <a:xfrm>
          <a:off x="14732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111777</xdr:rowOff>
    </xdr:from>
    <xdr:ext cx="762000" cy="259045"/>
    <xdr:sp macro="" textlink="">
      <xdr:nvSpPr>
        <xdr:cNvPr id="441" name="テキスト ボックス 440"/>
        <xdr:cNvSpPr txBox="1"/>
      </xdr:nvSpPr>
      <xdr:spPr>
        <a:xfrm>
          <a:off x="14401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68580</xdr:rowOff>
    </xdr:from>
    <xdr:to>
      <xdr:col>69</xdr:col>
      <xdr:colOff>142875</xdr:colOff>
      <xdr:row>73</xdr:row>
      <xdr:rowOff>170180</xdr:rowOff>
    </xdr:to>
    <xdr:sp macro="" textlink="">
      <xdr:nvSpPr>
        <xdr:cNvPr id="442" name="楕円 441"/>
        <xdr:cNvSpPr/>
      </xdr:nvSpPr>
      <xdr:spPr>
        <a:xfrm>
          <a:off x="138430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8907</xdr:rowOff>
    </xdr:from>
    <xdr:ext cx="762000" cy="259045"/>
    <xdr:sp macro="" textlink="">
      <xdr:nvSpPr>
        <xdr:cNvPr id="443" name="テキスト ボックス 442"/>
        <xdr:cNvSpPr txBox="1"/>
      </xdr:nvSpPr>
      <xdr:spPr>
        <a:xfrm>
          <a:off x="13512800" y="1235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102870</xdr:rowOff>
    </xdr:from>
    <xdr:to>
      <xdr:col>65</xdr:col>
      <xdr:colOff>53975</xdr:colOff>
      <xdr:row>73</xdr:row>
      <xdr:rowOff>33020</xdr:rowOff>
    </xdr:to>
    <xdr:sp macro="" textlink="">
      <xdr:nvSpPr>
        <xdr:cNvPr id="444" name="楕円 443"/>
        <xdr:cNvSpPr/>
      </xdr:nvSpPr>
      <xdr:spPr>
        <a:xfrm>
          <a:off x="12954000" y="124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43197</xdr:rowOff>
    </xdr:from>
    <xdr:ext cx="762000" cy="259045"/>
    <xdr:sp macro="" textlink="">
      <xdr:nvSpPr>
        <xdr:cNvPr id="445" name="テキスト ボックス 444"/>
        <xdr:cNvSpPr txBox="1"/>
      </xdr:nvSpPr>
      <xdr:spPr>
        <a:xfrm>
          <a:off x="12623800" y="122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80295</xdr:rowOff>
    </xdr:from>
    <xdr:to>
      <xdr:col>29</xdr:col>
      <xdr:colOff>127000</xdr:colOff>
      <xdr:row>14</xdr:row>
      <xdr:rowOff>11167</xdr:rowOff>
    </xdr:to>
    <xdr:cxnSp macro="">
      <xdr:nvCxnSpPr>
        <xdr:cNvPr id="48" name="直線コネクタ 47"/>
        <xdr:cNvCxnSpPr/>
      </xdr:nvCxnSpPr>
      <xdr:spPr bwMode="auto">
        <a:xfrm flipV="1">
          <a:off x="5003800" y="2356770"/>
          <a:ext cx="647700" cy="102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11167</xdr:rowOff>
    </xdr:from>
    <xdr:to>
      <xdr:col>26</xdr:col>
      <xdr:colOff>50800</xdr:colOff>
      <xdr:row>14</xdr:row>
      <xdr:rowOff>33542</xdr:rowOff>
    </xdr:to>
    <xdr:cxnSp macro="">
      <xdr:nvCxnSpPr>
        <xdr:cNvPr id="51" name="直線コネクタ 50"/>
        <xdr:cNvCxnSpPr/>
      </xdr:nvCxnSpPr>
      <xdr:spPr bwMode="auto">
        <a:xfrm flipV="1">
          <a:off x="4305300" y="2459092"/>
          <a:ext cx="698500" cy="22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33542</xdr:rowOff>
    </xdr:from>
    <xdr:to>
      <xdr:col>22</xdr:col>
      <xdr:colOff>114300</xdr:colOff>
      <xdr:row>14</xdr:row>
      <xdr:rowOff>89165</xdr:rowOff>
    </xdr:to>
    <xdr:cxnSp macro="">
      <xdr:nvCxnSpPr>
        <xdr:cNvPr id="54" name="直線コネクタ 53"/>
        <xdr:cNvCxnSpPr/>
      </xdr:nvCxnSpPr>
      <xdr:spPr bwMode="auto">
        <a:xfrm flipV="1">
          <a:off x="3606800" y="2481467"/>
          <a:ext cx="698500" cy="55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18349</xdr:rowOff>
    </xdr:from>
    <xdr:to>
      <xdr:col>22</xdr:col>
      <xdr:colOff>165100</xdr:colOff>
      <xdr:row>16</xdr:row>
      <xdr:rowOff>119949</xdr:rowOff>
    </xdr:to>
    <xdr:sp macro="" textlink="">
      <xdr:nvSpPr>
        <xdr:cNvPr id="55" name="フローチャート: 判断 54"/>
        <xdr:cNvSpPr/>
      </xdr:nvSpPr>
      <xdr:spPr bwMode="auto">
        <a:xfrm>
          <a:off x="4254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104726</xdr:rowOff>
    </xdr:from>
    <xdr:ext cx="762000" cy="259045"/>
    <xdr:sp macro="" textlink="">
      <xdr:nvSpPr>
        <xdr:cNvPr id="56" name="テキスト ボックス 55"/>
        <xdr:cNvSpPr txBox="1"/>
      </xdr:nvSpPr>
      <xdr:spPr>
        <a:xfrm>
          <a:off x="3924300" y="289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89165</xdr:rowOff>
    </xdr:from>
    <xdr:to>
      <xdr:col>18</xdr:col>
      <xdr:colOff>177800</xdr:colOff>
      <xdr:row>14</xdr:row>
      <xdr:rowOff>136860</xdr:rowOff>
    </xdr:to>
    <xdr:cxnSp macro="">
      <xdr:nvCxnSpPr>
        <xdr:cNvPr id="57" name="直線コネクタ 56"/>
        <xdr:cNvCxnSpPr/>
      </xdr:nvCxnSpPr>
      <xdr:spPr bwMode="auto">
        <a:xfrm flipV="1">
          <a:off x="2908300" y="2537090"/>
          <a:ext cx="698500" cy="47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150781</xdr:rowOff>
    </xdr:from>
    <xdr:to>
      <xdr:col>19</xdr:col>
      <xdr:colOff>38100</xdr:colOff>
      <xdr:row>16</xdr:row>
      <xdr:rowOff>80931</xdr:rowOff>
    </xdr:to>
    <xdr:sp macro="" textlink="">
      <xdr:nvSpPr>
        <xdr:cNvPr id="58" name="フローチャート: 判断 57"/>
        <xdr:cNvSpPr/>
      </xdr:nvSpPr>
      <xdr:spPr bwMode="auto">
        <a:xfrm>
          <a:off x="35560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65708</xdr:rowOff>
    </xdr:from>
    <xdr:ext cx="762000" cy="259045"/>
    <xdr:sp macro="" textlink="">
      <xdr:nvSpPr>
        <xdr:cNvPr id="59" name="テキスト ボックス 58"/>
        <xdr:cNvSpPr txBox="1"/>
      </xdr:nvSpPr>
      <xdr:spPr>
        <a:xfrm>
          <a:off x="3225800" y="285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48954</xdr:rowOff>
    </xdr:from>
    <xdr:to>
      <xdr:col>15</xdr:col>
      <xdr:colOff>101600</xdr:colOff>
      <xdr:row>16</xdr:row>
      <xdr:rowOff>150554</xdr:rowOff>
    </xdr:to>
    <xdr:sp macro="" textlink="">
      <xdr:nvSpPr>
        <xdr:cNvPr id="60" name="フローチャート: 判断 59"/>
        <xdr:cNvSpPr/>
      </xdr:nvSpPr>
      <xdr:spPr bwMode="auto">
        <a:xfrm>
          <a:off x="28575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135331</xdr:rowOff>
    </xdr:from>
    <xdr:ext cx="762000" cy="259045"/>
    <xdr:sp macro="" textlink="">
      <xdr:nvSpPr>
        <xdr:cNvPr id="61" name="テキスト ボックス 60"/>
        <xdr:cNvSpPr txBox="1"/>
      </xdr:nvSpPr>
      <xdr:spPr>
        <a:xfrm>
          <a:off x="2527300" y="292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29495</xdr:rowOff>
    </xdr:from>
    <xdr:to>
      <xdr:col>29</xdr:col>
      <xdr:colOff>177800</xdr:colOff>
      <xdr:row>13</xdr:row>
      <xdr:rowOff>131095</xdr:rowOff>
    </xdr:to>
    <xdr:sp macro="" textlink="">
      <xdr:nvSpPr>
        <xdr:cNvPr id="67" name="楕円 66"/>
        <xdr:cNvSpPr/>
      </xdr:nvSpPr>
      <xdr:spPr bwMode="auto">
        <a:xfrm>
          <a:off x="5600700" y="230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46022</xdr:rowOff>
    </xdr:from>
    <xdr:ext cx="762000" cy="259045"/>
    <xdr:sp macro="" textlink="">
      <xdr:nvSpPr>
        <xdr:cNvPr id="68" name="人口1人当たり決算額の推移該当値テキスト130"/>
        <xdr:cNvSpPr txBox="1"/>
      </xdr:nvSpPr>
      <xdr:spPr>
        <a:xfrm>
          <a:off x="5740400" y="215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131817</xdr:rowOff>
    </xdr:from>
    <xdr:to>
      <xdr:col>26</xdr:col>
      <xdr:colOff>101600</xdr:colOff>
      <xdr:row>14</xdr:row>
      <xdr:rowOff>61967</xdr:rowOff>
    </xdr:to>
    <xdr:sp macro="" textlink="">
      <xdr:nvSpPr>
        <xdr:cNvPr id="69" name="楕円 68"/>
        <xdr:cNvSpPr/>
      </xdr:nvSpPr>
      <xdr:spPr bwMode="auto">
        <a:xfrm>
          <a:off x="4953000" y="240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72144</xdr:rowOff>
    </xdr:from>
    <xdr:ext cx="736600" cy="259045"/>
    <xdr:sp macro="" textlink="">
      <xdr:nvSpPr>
        <xdr:cNvPr id="70" name="テキスト ボックス 69"/>
        <xdr:cNvSpPr txBox="1"/>
      </xdr:nvSpPr>
      <xdr:spPr>
        <a:xfrm>
          <a:off x="4622800" y="2177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154192</xdr:rowOff>
    </xdr:from>
    <xdr:to>
      <xdr:col>22</xdr:col>
      <xdr:colOff>165100</xdr:colOff>
      <xdr:row>14</xdr:row>
      <xdr:rowOff>84342</xdr:rowOff>
    </xdr:to>
    <xdr:sp macro="" textlink="">
      <xdr:nvSpPr>
        <xdr:cNvPr id="71" name="楕円 70"/>
        <xdr:cNvSpPr/>
      </xdr:nvSpPr>
      <xdr:spPr bwMode="auto">
        <a:xfrm>
          <a:off x="4254500" y="2430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94519</xdr:rowOff>
    </xdr:from>
    <xdr:ext cx="762000" cy="259045"/>
    <xdr:sp macro="" textlink="">
      <xdr:nvSpPr>
        <xdr:cNvPr id="72" name="テキスト ボックス 71"/>
        <xdr:cNvSpPr txBox="1"/>
      </xdr:nvSpPr>
      <xdr:spPr>
        <a:xfrm>
          <a:off x="3924300" y="219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38365</xdr:rowOff>
    </xdr:from>
    <xdr:to>
      <xdr:col>19</xdr:col>
      <xdr:colOff>38100</xdr:colOff>
      <xdr:row>14</xdr:row>
      <xdr:rowOff>139965</xdr:rowOff>
    </xdr:to>
    <xdr:sp macro="" textlink="">
      <xdr:nvSpPr>
        <xdr:cNvPr id="73" name="楕円 72"/>
        <xdr:cNvSpPr/>
      </xdr:nvSpPr>
      <xdr:spPr bwMode="auto">
        <a:xfrm>
          <a:off x="3556000" y="2486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150142</xdr:rowOff>
    </xdr:from>
    <xdr:ext cx="762000" cy="259045"/>
    <xdr:sp macro="" textlink="">
      <xdr:nvSpPr>
        <xdr:cNvPr id="74" name="テキスト ボックス 73"/>
        <xdr:cNvSpPr txBox="1"/>
      </xdr:nvSpPr>
      <xdr:spPr>
        <a:xfrm>
          <a:off x="3225800" y="225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86060</xdr:rowOff>
    </xdr:from>
    <xdr:to>
      <xdr:col>15</xdr:col>
      <xdr:colOff>101600</xdr:colOff>
      <xdr:row>15</xdr:row>
      <xdr:rowOff>16210</xdr:rowOff>
    </xdr:to>
    <xdr:sp macro="" textlink="">
      <xdr:nvSpPr>
        <xdr:cNvPr id="75" name="楕円 74"/>
        <xdr:cNvSpPr/>
      </xdr:nvSpPr>
      <xdr:spPr bwMode="auto">
        <a:xfrm>
          <a:off x="2857500" y="2533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26387</xdr:rowOff>
    </xdr:from>
    <xdr:ext cx="762000" cy="259045"/>
    <xdr:sp macro="" textlink="">
      <xdr:nvSpPr>
        <xdr:cNvPr id="76" name="テキスト ボックス 75"/>
        <xdr:cNvSpPr txBox="1"/>
      </xdr:nvSpPr>
      <xdr:spPr>
        <a:xfrm>
          <a:off x="2527300" y="23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274562</xdr:rowOff>
    </xdr:from>
    <xdr:to>
      <xdr:col>29</xdr:col>
      <xdr:colOff>127000</xdr:colOff>
      <xdr:row>34</xdr:row>
      <xdr:rowOff>315230</xdr:rowOff>
    </xdr:to>
    <xdr:cxnSp macro="">
      <xdr:nvCxnSpPr>
        <xdr:cNvPr id="108" name="直線コネクタ 107"/>
        <xdr:cNvCxnSpPr/>
      </xdr:nvCxnSpPr>
      <xdr:spPr bwMode="auto">
        <a:xfrm flipV="1">
          <a:off x="5003800" y="6542012"/>
          <a:ext cx="647700" cy="40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289100</xdr:rowOff>
    </xdr:from>
    <xdr:to>
      <xdr:col>26</xdr:col>
      <xdr:colOff>50800</xdr:colOff>
      <xdr:row>34</xdr:row>
      <xdr:rowOff>315230</xdr:rowOff>
    </xdr:to>
    <xdr:cxnSp macro="">
      <xdr:nvCxnSpPr>
        <xdr:cNvPr id="111" name="直線コネクタ 110"/>
        <xdr:cNvCxnSpPr/>
      </xdr:nvCxnSpPr>
      <xdr:spPr bwMode="auto">
        <a:xfrm>
          <a:off x="4305300" y="6556550"/>
          <a:ext cx="698500" cy="26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289100</xdr:rowOff>
    </xdr:from>
    <xdr:to>
      <xdr:col>22</xdr:col>
      <xdr:colOff>114300</xdr:colOff>
      <xdr:row>35</xdr:row>
      <xdr:rowOff>14506</xdr:rowOff>
    </xdr:to>
    <xdr:cxnSp macro="">
      <xdr:nvCxnSpPr>
        <xdr:cNvPr id="114" name="直線コネクタ 113"/>
        <xdr:cNvCxnSpPr/>
      </xdr:nvCxnSpPr>
      <xdr:spPr bwMode="auto">
        <a:xfrm flipV="1">
          <a:off x="3606800" y="6556550"/>
          <a:ext cx="698500" cy="68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20558</xdr:rowOff>
    </xdr:from>
    <xdr:to>
      <xdr:col>22</xdr:col>
      <xdr:colOff>165100</xdr:colOff>
      <xdr:row>35</xdr:row>
      <xdr:rowOff>122158</xdr:rowOff>
    </xdr:to>
    <xdr:sp macro="" textlink="">
      <xdr:nvSpPr>
        <xdr:cNvPr id="115" name="フローチャート: 判断 114"/>
        <xdr:cNvSpPr/>
      </xdr:nvSpPr>
      <xdr:spPr bwMode="auto">
        <a:xfrm>
          <a:off x="4254500" y="6630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106935</xdr:rowOff>
    </xdr:from>
    <xdr:ext cx="762000" cy="259045"/>
    <xdr:sp macro="" textlink="">
      <xdr:nvSpPr>
        <xdr:cNvPr id="116" name="テキスト ボックス 115"/>
        <xdr:cNvSpPr txBox="1"/>
      </xdr:nvSpPr>
      <xdr:spPr>
        <a:xfrm>
          <a:off x="3924300" y="671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204107</xdr:rowOff>
    </xdr:from>
    <xdr:to>
      <xdr:col>18</xdr:col>
      <xdr:colOff>177800</xdr:colOff>
      <xdr:row>35</xdr:row>
      <xdr:rowOff>14506</xdr:rowOff>
    </xdr:to>
    <xdr:cxnSp macro="">
      <xdr:nvCxnSpPr>
        <xdr:cNvPr id="117" name="直線コネクタ 116"/>
        <xdr:cNvCxnSpPr/>
      </xdr:nvCxnSpPr>
      <xdr:spPr bwMode="auto">
        <a:xfrm>
          <a:off x="2908300" y="6471557"/>
          <a:ext cx="698500" cy="153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325031</xdr:rowOff>
    </xdr:from>
    <xdr:to>
      <xdr:col>19</xdr:col>
      <xdr:colOff>38100</xdr:colOff>
      <xdr:row>35</xdr:row>
      <xdr:rowOff>83731</xdr:rowOff>
    </xdr:to>
    <xdr:sp macro="" textlink="">
      <xdr:nvSpPr>
        <xdr:cNvPr id="118" name="フローチャート: 判断 117"/>
        <xdr:cNvSpPr/>
      </xdr:nvSpPr>
      <xdr:spPr bwMode="auto">
        <a:xfrm>
          <a:off x="3556000" y="6592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68508</xdr:rowOff>
    </xdr:from>
    <xdr:ext cx="762000" cy="259045"/>
    <xdr:sp macro="" textlink="">
      <xdr:nvSpPr>
        <xdr:cNvPr id="119" name="テキスト ボックス 118"/>
        <xdr:cNvSpPr txBox="1"/>
      </xdr:nvSpPr>
      <xdr:spPr>
        <a:xfrm>
          <a:off x="3225800" y="667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258394</xdr:rowOff>
    </xdr:from>
    <xdr:to>
      <xdr:col>15</xdr:col>
      <xdr:colOff>101600</xdr:colOff>
      <xdr:row>35</xdr:row>
      <xdr:rowOff>17094</xdr:rowOff>
    </xdr:to>
    <xdr:sp macro="" textlink="">
      <xdr:nvSpPr>
        <xdr:cNvPr id="120" name="フローチャート: 判断 119"/>
        <xdr:cNvSpPr/>
      </xdr:nvSpPr>
      <xdr:spPr bwMode="auto">
        <a:xfrm>
          <a:off x="2857500" y="65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1871</xdr:rowOff>
    </xdr:from>
    <xdr:ext cx="762000" cy="259045"/>
    <xdr:sp macro="" textlink="">
      <xdr:nvSpPr>
        <xdr:cNvPr id="121" name="テキスト ボックス 120"/>
        <xdr:cNvSpPr txBox="1"/>
      </xdr:nvSpPr>
      <xdr:spPr>
        <a:xfrm>
          <a:off x="2527300" y="661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223761</xdr:rowOff>
    </xdr:from>
    <xdr:to>
      <xdr:col>29</xdr:col>
      <xdr:colOff>177800</xdr:colOff>
      <xdr:row>34</xdr:row>
      <xdr:rowOff>325362</xdr:rowOff>
    </xdr:to>
    <xdr:sp macro="" textlink="">
      <xdr:nvSpPr>
        <xdr:cNvPr id="127" name="楕円 126"/>
        <xdr:cNvSpPr/>
      </xdr:nvSpPr>
      <xdr:spPr bwMode="auto">
        <a:xfrm>
          <a:off x="5600700" y="64912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68838</xdr:rowOff>
    </xdr:from>
    <xdr:ext cx="762000" cy="259045"/>
    <xdr:sp macro="" textlink="">
      <xdr:nvSpPr>
        <xdr:cNvPr id="128" name="人口1人当たり決算額の推移該当値テキスト445"/>
        <xdr:cNvSpPr txBox="1"/>
      </xdr:nvSpPr>
      <xdr:spPr>
        <a:xfrm>
          <a:off x="5740400" y="633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264430</xdr:rowOff>
    </xdr:from>
    <xdr:to>
      <xdr:col>26</xdr:col>
      <xdr:colOff>101600</xdr:colOff>
      <xdr:row>35</xdr:row>
      <xdr:rowOff>23130</xdr:rowOff>
    </xdr:to>
    <xdr:sp macro="" textlink="">
      <xdr:nvSpPr>
        <xdr:cNvPr id="129" name="楕円 128"/>
        <xdr:cNvSpPr/>
      </xdr:nvSpPr>
      <xdr:spPr bwMode="auto">
        <a:xfrm>
          <a:off x="4953000" y="6531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33306</xdr:rowOff>
    </xdr:from>
    <xdr:ext cx="736600" cy="259045"/>
    <xdr:sp macro="" textlink="">
      <xdr:nvSpPr>
        <xdr:cNvPr id="130" name="テキスト ボックス 129"/>
        <xdr:cNvSpPr txBox="1"/>
      </xdr:nvSpPr>
      <xdr:spPr>
        <a:xfrm>
          <a:off x="4622800" y="6300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238300</xdr:rowOff>
    </xdr:from>
    <xdr:to>
      <xdr:col>22</xdr:col>
      <xdr:colOff>165100</xdr:colOff>
      <xdr:row>34</xdr:row>
      <xdr:rowOff>339900</xdr:rowOff>
    </xdr:to>
    <xdr:sp macro="" textlink="">
      <xdr:nvSpPr>
        <xdr:cNvPr id="131" name="楕円 130"/>
        <xdr:cNvSpPr/>
      </xdr:nvSpPr>
      <xdr:spPr bwMode="auto">
        <a:xfrm>
          <a:off x="4254500" y="650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7177</xdr:rowOff>
    </xdr:from>
    <xdr:ext cx="762000" cy="259045"/>
    <xdr:sp macro="" textlink="">
      <xdr:nvSpPr>
        <xdr:cNvPr id="132" name="テキスト ボックス 131"/>
        <xdr:cNvSpPr txBox="1"/>
      </xdr:nvSpPr>
      <xdr:spPr>
        <a:xfrm>
          <a:off x="3924300" y="62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306606</xdr:rowOff>
    </xdr:from>
    <xdr:to>
      <xdr:col>19</xdr:col>
      <xdr:colOff>38100</xdr:colOff>
      <xdr:row>35</xdr:row>
      <xdr:rowOff>65306</xdr:rowOff>
    </xdr:to>
    <xdr:sp macro="" textlink="">
      <xdr:nvSpPr>
        <xdr:cNvPr id="133" name="楕円 132"/>
        <xdr:cNvSpPr/>
      </xdr:nvSpPr>
      <xdr:spPr bwMode="auto">
        <a:xfrm>
          <a:off x="3556000" y="6574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75483</xdr:rowOff>
    </xdr:from>
    <xdr:ext cx="762000" cy="259045"/>
    <xdr:sp macro="" textlink="">
      <xdr:nvSpPr>
        <xdr:cNvPr id="134" name="テキスト ボックス 133"/>
        <xdr:cNvSpPr txBox="1"/>
      </xdr:nvSpPr>
      <xdr:spPr>
        <a:xfrm>
          <a:off x="3225800" y="634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153307</xdr:rowOff>
    </xdr:from>
    <xdr:to>
      <xdr:col>15</xdr:col>
      <xdr:colOff>101600</xdr:colOff>
      <xdr:row>34</xdr:row>
      <xdr:rowOff>254907</xdr:rowOff>
    </xdr:to>
    <xdr:sp macro="" textlink="">
      <xdr:nvSpPr>
        <xdr:cNvPr id="135" name="楕円 134"/>
        <xdr:cNvSpPr/>
      </xdr:nvSpPr>
      <xdr:spPr bwMode="auto">
        <a:xfrm>
          <a:off x="2857500" y="6420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265084</xdr:rowOff>
    </xdr:from>
    <xdr:ext cx="762000" cy="259045"/>
    <xdr:sp macro="" textlink="">
      <xdr:nvSpPr>
        <xdr:cNvPr id="136" name="テキスト ボックス 135"/>
        <xdr:cNvSpPr txBox="1"/>
      </xdr:nvSpPr>
      <xdr:spPr>
        <a:xfrm>
          <a:off x="2527300" y="618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
8,578
694.98
15,327,320
13,616,470
982,072
6,242,160
14,564,679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125893</xdr:rowOff>
    </xdr:from>
    <xdr:to>
      <xdr:col>24</xdr:col>
      <xdr:colOff>63500</xdr:colOff>
      <xdr:row>31</xdr:row>
      <xdr:rowOff>155542</xdr:rowOff>
    </xdr:to>
    <xdr:cxnSp macro="">
      <xdr:nvCxnSpPr>
        <xdr:cNvPr id="61" name="直線コネクタ 60"/>
        <xdr:cNvCxnSpPr/>
      </xdr:nvCxnSpPr>
      <xdr:spPr>
        <a:xfrm flipV="1">
          <a:off x="3797300" y="5440843"/>
          <a:ext cx="838200" cy="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155542</xdr:rowOff>
    </xdr:from>
    <xdr:to>
      <xdr:col>19</xdr:col>
      <xdr:colOff>177800</xdr:colOff>
      <xdr:row>31</xdr:row>
      <xdr:rowOff>158811</xdr:rowOff>
    </xdr:to>
    <xdr:cxnSp macro="">
      <xdr:nvCxnSpPr>
        <xdr:cNvPr id="64" name="直線コネクタ 63"/>
        <xdr:cNvCxnSpPr/>
      </xdr:nvCxnSpPr>
      <xdr:spPr>
        <a:xfrm flipV="1">
          <a:off x="2908300" y="5470492"/>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158811</xdr:rowOff>
    </xdr:from>
    <xdr:to>
      <xdr:col>15</xdr:col>
      <xdr:colOff>50800</xdr:colOff>
      <xdr:row>32</xdr:row>
      <xdr:rowOff>80691</xdr:rowOff>
    </xdr:to>
    <xdr:cxnSp macro="">
      <xdr:nvCxnSpPr>
        <xdr:cNvPr id="67" name="直線コネクタ 66"/>
        <xdr:cNvCxnSpPr/>
      </xdr:nvCxnSpPr>
      <xdr:spPr>
        <a:xfrm flipV="1">
          <a:off x="2019300" y="5473761"/>
          <a:ext cx="889000" cy="9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80691</xdr:rowOff>
    </xdr:from>
    <xdr:to>
      <xdr:col>10</xdr:col>
      <xdr:colOff>114300</xdr:colOff>
      <xdr:row>33</xdr:row>
      <xdr:rowOff>67729</xdr:rowOff>
    </xdr:to>
    <xdr:cxnSp macro="">
      <xdr:nvCxnSpPr>
        <xdr:cNvPr id="70" name="直線コネクタ 69"/>
        <xdr:cNvCxnSpPr/>
      </xdr:nvCxnSpPr>
      <xdr:spPr>
        <a:xfrm flipV="1">
          <a:off x="1130300" y="5567091"/>
          <a:ext cx="889000" cy="15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75093</xdr:rowOff>
    </xdr:from>
    <xdr:to>
      <xdr:col>24</xdr:col>
      <xdr:colOff>114300</xdr:colOff>
      <xdr:row>32</xdr:row>
      <xdr:rowOff>5243</xdr:rowOff>
    </xdr:to>
    <xdr:sp macro="" textlink="">
      <xdr:nvSpPr>
        <xdr:cNvPr id="80" name="楕円 79"/>
        <xdr:cNvSpPr/>
      </xdr:nvSpPr>
      <xdr:spPr>
        <a:xfrm>
          <a:off x="4584700" y="53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28120</xdr:rowOff>
    </xdr:from>
    <xdr:ext cx="599010" cy="259045"/>
    <xdr:sp macro="" textlink="">
      <xdr:nvSpPr>
        <xdr:cNvPr id="81" name="人件費該当値テキスト"/>
        <xdr:cNvSpPr txBox="1"/>
      </xdr:nvSpPr>
      <xdr:spPr>
        <a:xfrm>
          <a:off x="4686300" y="53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104742</xdr:rowOff>
    </xdr:from>
    <xdr:to>
      <xdr:col>20</xdr:col>
      <xdr:colOff>38100</xdr:colOff>
      <xdr:row>32</xdr:row>
      <xdr:rowOff>34892</xdr:rowOff>
    </xdr:to>
    <xdr:sp macro="" textlink="">
      <xdr:nvSpPr>
        <xdr:cNvPr id="82" name="楕円 81"/>
        <xdr:cNvSpPr/>
      </xdr:nvSpPr>
      <xdr:spPr>
        <a:xfrm>
          <a:off x="3746500" y="54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51419</xdr:rowOff>
    </xdr:from>
    <xdr:ext cx="599010" cy="259045"/>
    <xdr:sp macro="" textlink="">
      <xdr:nvSpPr>
        <xdr:cNvPr id="83" name="テキスト ボックス 82"/>
        <xdr:cNvSpPr txBox="1"/>
      </xdr:nvSpPr>
      <xdr:spPr>
        <a:xfrm>
          <a:off x="3497795" y="519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108011</xdr:rowOff>
    </xdr:from>
    <xdr:to>
      <xdr:col>15</xdr:col>
      <xdr:colOff>101600</xdr:colOff>
      <xdr:row>32</xdr:row>
      <xdr:rowOff>38161</xdr:rowOff>
    </xdr:to>
    <xdr:sp macro="" textlink="">
      <xdr:nvSpPr>
        <xdr:cNvPr id="84" name="楕円 83"/>
        <xdr:cNvSpPr/>
      </xdr:nvSpPr>
      <xdr:spPr>
        <a:xfrm>
          <a:off x="2857500" y="54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54688</xdr:rowOff>
    </xdr:from>
    <xdr:ext cx="599010" cy="259045"/>
    <xdr:sp macro="" textlink="">
      <xdr:nvSpPr>
        <xdr:cNvPr id="85" name="テキスト ボックス 84"/>
        <xdr:cNvSpPr txBox="1"/>
      </xdr:nvSpPr>
      <xdr:spPr>
        <a:xfrm>
          <a:off x="2608795" y="519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29891</xdr:rowOff>
    </xdr:from>
    <xdr:to>
      <xdr:col>10</xdr:col>
      <xdr:colOff>165100</xdr:colOff>
      <xdr:row>32</xdr:row>
      <xdr:rowOff>131491</xdr:rowOff>
    </xdr:to>
    <xdr:sp macro="" textlink="">
      <xdr:nvSpPr>
        <xdr:cNvPr id="86" name="楕円 85"/>
        <xdr:cNvSpPr/>
      </xdr:nvSpPr>
      <xdr:spPr>
        <a:xfrm>
          <a:off x="1968500" y="55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148018</xdr:rowOff>
    </xdr:from>
    <xdr:ext cx="599010" cy="259045"/>
    <xdr:sp macro="" textlink="">
      <xdr:nvSpPr>
        <xdr:cNvPr id="87" name="テキスト ボックス 86"/>
        <xdr:cNvSpPr txBox="1"/>
      </xdr:nvSpPr>
      <xdr:spPr>
        <a:xfrm>
          <a:off x="1719795" y="529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16929</xdr:rowOff>
    </xdr:from>
    <xdr:to>
      <xdr:col>6</xdr:col>
      <xdr:colOff>38100</xdr:colOff>
      <xdr:row>33</xdr:row>
      <xdr:rowOff>118529</xdr:rowOff>
    </xdr:to>
    <xdr:sp macro="" textlink="">
      <xdr:nvSpPr>
        <xdr:cNvPr id="88" name="楕円 87"/>
        <xdr:cNvSpPr/>
      </xdr:nvSpPr>
      <xdr:spPr>
        <a:xfrm>
          <a:off x="1079500" y="56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135056</xdr:rowOff>
    </xdr:from>
    <xdr:ext cx="599010" cy="259045"/>
    <xdr:sp macro="" textlink="">
      <xdr:nvSpPr>
        <xdr:cNvPr id="89" name="テキスト ボックス 88"/>
        <xdr:cNvSpPr txBox="1"/>
      </xdr:nvSpPr>
      <xdr:spPr>
        <a:xfrm>
          <a:off x="830795" y="545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139350</xdr:rowOff>
    </xdr:from>
    <xdr:to>
      <xdr:col>24</xdr:col>
      <xdr:colOff>63500</xdr:colOff>
      <xdr:row>55</xdr:row>
      <xdr:rowOff>150281</xdr:rowOff>
    </xdr:to>
    <xdr:cxnSp macro="">
      <xdr:nvCxnSpPr>
        <xdr:cNvPr id="120" name="直線コネクタ 119"/>
        <xdr:cNvCxnSpPr/>
      </xdr:nvCxnSpPr>
      <xdr:spPr>
        <a:xfrm>
          <a:off x="3797300" y="9569100"/>
          <a:ext cx="838200" cy="1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139350</xdr:rowOff>
    </xdr:from>
    <xdr:to>
      <xdr:col>19</xdr:col>
      <xdr:colOff>177800</xdr:colOff>
      <xdr:row>56</xdr:row>
      <xdr:rowOff>45344</xdr:rowOff>
    </xdr:to>
    <xdr:cxnSp macro="">
      <xdr:nvCxnSpPr>
        <xdr:cNvPr id="123" name="直線コネクタ 122"/>
        <xdr:cNvCxnSpPr/>
      </xdr:nvCxnSpPr>
      <xdr:spPr>
        <a:xfrm flipV="1">
          <a:off x="2908300" y="9569100"/>
          <a:ext cx="889000" cy="7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45344</xdr:rowOff>
    </xdr:from>
    <xdr:to>
      <xdr:col>15</xdr:col>
      <xdr:colOff>50800</xdr:colOff>
      <xdr:row>56</xdr:row>
      <xdr:rowOff>79255</xdr:rowOff>
    </xdr:to>
    <xdr:cxnSp macro="">
      <xdr:nvCxnSpPr>
        <xdr:cNvPr id="126" name="直線コネクタ 125"/>
        <xdr:cNvCxnSpPr/>
      </xdr:nvCxnSpPr>
      <xdr:spPr>
        <a:xfrm flipV="1">
          <a:off x="2019300" y="9646544"/>
          <a:ext cx="889000" cy="3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158568</xdr:rowOff>
    </xdr:from>
    <xdr:to>
      <xdr:col>15</xdr:col>
      <xdr:colOff>101600</xdr:colOff>
      <xdr:row>57</xdr:row>
      <xdr:rowOff>88718</xdr:rowOff>
    </xdr:to>
    <xdr:sp macro="" textlink="">
      <xdr:nvSpPr>
        <xdr:cNvPr id="127" name="フローチャート: 判断 126"/>
        <xdr:cNvSpPr/>
      </xdr:nvSpPr>
      <xdr:spPr>
        <a:xfrm>
          <a:off x="2857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79845</xdr:rowOff>
    </xdr:from>
    <xdr:ext cx="599010" cy="259045"/>
    <xdr:sp macro="" textlink="">
      <xdr:nvSpPr>
        <xdr:cNvPr id="128" name="テキスト ボックス 127"/>
        <xdr:cNvSpPr txBox="1"/>
      </xdr:nvSpPr>
      <xdr:spPr>
        <a:xfrm>
          <a:off x="2608795" y="985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79255</xdr:rowOff>
    </xdr:from>
    <xdr:to>
      <xdr:col>10</xdr:col>
      <xdr:colOff>114300</xdr:colOff>
      <xdr:row>57</xdr:row>
      <xdr:rowOff>23571</xdr:rowOff>
    </xdr:to>
    <xdr:cxnSp macro="">
      <xdr:nvCxnSpPr>
        <xdr:cNvPr id="129" name="直線コネクタ 128"/>
        <xdr:cNvCxnSpPr/>
      </xdr:nvCxnSpPr>
      <xdr:spPr>
        <a:xfrm flipV="1">
          <a:off x="1130300" y="9680455"/>
          <a:ext cx="889000" cy="11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164478</xdr:rowOff>
    </xdr:from>
    <xdr:to>
      <xdr:col>10</xdr:col>
      <xdr:colOff>165100</xdr:colOff>
      <xdr:row>57</xdr:row>
      <xdr:rowOff>94628</xdr:rowOff>
    </xdr:to>
    <xdr:sp macro="" textlink="">
      <xdr:nvSpPr>
        <xdr:cNvPr id="130" name="フローチャート: 判断 129"/>
        <xdr:cNvSpPr/>
      </xdr:nvSpPr>
      <xdr:spPr>
        <a:xfrm>
          <a:off x="1968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85755</xdr:rowOff>
    </xdr:from>
    <xdr:ext cx="599010" cy="259045"/>
    <xdr:sp macro="" textlink="">
      <xdr:nvSpPr>
        <xdr:cNvPr id="131" name="テキスト ボックス 130"/>
        <xdr:cNvSpPr txBox="1"/>
      </xdr:nvSpPr>
      <xdr:spPr>
        <a:xfrm>
          <a:off x="1719795" y="985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18181</xdr:rowOff>
    </xdr:from>
    <xdr:to>
      <xdr:col>6</xdr:col>
      <xdr:colOff>38100</xdr:colOff>
      <xdr:row>57</xdr:row>
      <xdr:rowOff>119781</xdr:rowOff>
    </xdr:to>
    <xdr:sp macro="" textlink="">
      <xdr:nvSpPr>
        <xdr:cNvPr id="132" name="フローチャート: 判断 131"/>
        <xdr:cNvSpPr/>
      </xdr:nvSpPr>
      <xdr:spPr>
        <a:xfrm>
          <a:off x="1079500" y="979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110908</xdr:rowOff>
    </xdr:from>
    <xdr:ext cx="599010" cy="259045"/>
    <xdr:sp macro="" textlink="">
      <xdr:nvSpPr>
        <xdr:cNvPr id="133" name="テキスト ボックス 132"/>
        <xdr:cNvSpPr txBox="1"/>
      </xdr:nvSpPr>
      <xdr:spPr>
        <a:xfrm>
          <a:off x="830795" y="988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99481</xdr:rowOff>
    </xdr:from>
    <xdr:to>
      <xdr:col>24</xdr:col>
      <xdr:colOff>114300</xdr:colOff>
      <xdr:row>56</xdr:row>
      <xdr:rowOff>29631</xdr:rowOff>
    </xdr:to>
    <xdr:sp macro="" textlink="">
      <xdr:nvSpPr>
        <xdr:cNvPr id="139" name="楕円 138"/>
        <xdr:cNvSpPr/>
      </xdr:nvSpPr>
      <xdr:spPr>
        <a:xfrm>
          <a:off x="4584700" y="952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122358</xdr:rowOff>
    </xdr:from>
    <xdr:ext cx="599010" cy="259045"/>
    <xdr:sp macro="" textlink="">
      <xdr:nvSpPr>
        <xdr:cNvPr id="140" name="物件費該当値テキスト"/>
        <xdr:cNvSpPr txBox="1"/>
      </xdr:nvSpPr>
      <xdr:spPr>
        <a:xfrm>
          <a:off x="4686300" y="938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88550</xdr:rowOff>
    </xdr:from>
    <xdr:to>
      <xdr:col>20</xdr:col>
      <xdr:colOff>38100</xdr:colOff>
      <xdr:row>56</xdr:row>
      <xdr:rowOff>18700</xdr:rowOff>
    </xdr:to>
    <xdr:sp macro="" textlink="">
      <xdr:nvSpPr>
        <xdr:cNvPr id="141" name="楕円 140"/>
        <xdr:cNvSpPr/>
      </xdr:nvSpPr>
      <xdr:spPr>
        <a:xfrm>
          <a:off x="3746500" y="95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35227</xdr:rowOff>
    </xdr:from>
    <xdr:ext cx="599010" cy="259045"/>
    <xdr:sp macro="" textlink="">
      <xdr:nvSpPr>
        <xdr:cNvPr id="142" name="テキスト ボックス 141"/>
        <xdr:cNvSpPr txBox="1"/>
      </xdr:nvSpPr>
      <xdr:spPr>
        <a:xfrm>
          <a:off x="3497795" y="929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165994</xdr:rowOff>
    </xdr:from>
    <xdr:to>
      <xdr:col>15</xdr:col>
      <xdr:colOff>101600</xdr:colOff>
      <xdr:row>56</xdr:row>
      <xdr:rowOff>96144</xdr:rowOff>
    </xdr:to>
    <xdr:sp macro="" textlink="">
      <xdr:nvSpPr>
        <xdr:cNvPr id="143" name="楕円 142"/>
        <xdr:cNvSpPr/>
      </xdr:nvSpPr>
      <xdr:spPr>
        <a:xfrm>
          <a:off x="2857500" y="959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112671</xdr:rowOff>
    </xdr:from>
    <xdr:ext cx="599010" cy="259045"/>
    <xdr:sp macro="" textlink="">
      <xdr:nvSpPr>
        <xdr:cNvPr id="144" name="テキスト ボックス 143"/>
        <xdr:cNvSpPr txBox="1"/>
      </xdr:nvSpPr>
      <xdr:spPr>
        <a:xfrm>
          <a:off x="2608795" y="937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28455</xdr:rowOff>
    </xdr:from>
    <xdr:to>
      <xdr:col>10</xdr:col>
      <xdr:colOff>165100</xdr:colOff>
      <xdr:row>56</xdr:row>
      <xdr:rowOff>130055</xdr:rowOff>
    </xdr:to>
    <xdr:sp macro="" textlink="">
      <xdr:nvSpPr>
        <xdr:cNvPr id="145" name="楕円 144"/>
        <xdr:cNvSpPr/>
      </xdr:nvSpPr>
      <xdr:spPr>
        <a:xfrm>
          <a:off x="1968500" y="96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146582</xdr:rowOff>
    </xdr:from>
    <xdr:ext cx="599010" cy="259045"/>
    <xdr:sp macro="" textlink="">
      <xdr:nvSpPr>
        <xdr:cNvPr id="146" name="テキスト ボックス 145"/>
        <xdr:cNvSpPr txBox="1"/>
      </xdr:nvSpPr>
      <xdr:spPr>
        <a:xfrm>
          <a:off x="1719795" y="940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144221</xdr:rowOff>
    </xdr:from>
    <xdr:to>
      <xdr:col>6</xdr:col>
      <xdr:colOff>38100</xdr:colOff>
      <xdr:row>57</xdr:row>
      <xdr:rowOff>74371</xdr:rowOff>
    </xdr:to>
    <xdr:sp macro="" textlink="">
      <xdr:nvSpPr>
        <xdr:cNvPr id="147" name="楕円 146"/>
        <xdr:cNvSpPr/>
      </xdr:nvSpPr>
      <xdr:spPr>
        <a:xfrm>
          <a:off x="1079500" y="97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90898</xdr:rowOff>
    </xdr:from>
    <xdr:ext cx="599010" cy="259045"/>
    <xdr:sp macro="" textlink="">
      <xdr:nvSpPr>
        <xdr:cNvPr id="148" name="テキスト ボックス 147"/>
        <xdr:cNvSpPr txBox="1"/>
      </xdr:nvSpPr>
      <xdr:spPr>
        <a:xfrm>
          <a:off x="830795" y="952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130270</xdr:rowOff>
    </xdr:from>
    <xdr:to>
      <xdr:col>24</xdr:col>
      <xdr:colOff>63500</xdr:colOff>
      <xdr:row>77</xdr:row>
      <xdr:rowOff>142063</xdr:rowOff>
    </xdr:to>
    <xdr:cxnSp macro="">
      <xdr:nvCxnSpPr>
        <xdr:cNvPr id="177" name="直線コネクタ 176"/>
        <xdr:cNvCxnSpPr/>
      </xdr:nvCxnSpPr>
      <xdr:spPr>
        <a:xfrm flipV="1">
          <a:off x="3797300" y="13331920"/>
          <a:ext cx="838200" cy="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86205</xdr:rowOff>
    </xdr:from>
    <xdr:ext cx="534377" cy="259045"/>
    <xdr:sp macro="" textlink="">
      <xdr:nvSpPr>
        <xdr:cNvPr id="178" name="維持補修費平均値テキスト"/>
        <xdr:cNvSpPr txBox="1"/>
      </xdr:nvSpPr>
      <xdr:spPr>
        <a:xfrm>
          <a:off x="4686300" y="13287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105163</xdr:rowOff>
    </xdr:from>
    <xdr:to>
      <xdr:col>19</xdr:col>
      <xdr:colOff>177800</xdr:colOff>
      <xdr:row>77</xdr:row>
      <xdr:rowOff>142063</xdr:rowOff>
    </xdr:to>
    <xdr:cxnSp macro="">
      <xdr:nvCxnSpPr>
        <xdr:cNvPr id="180" name="直線コネクタ 179"/>
        <xdr:cNvCxnSpPr/>
      </xdr:nvCxnSpPr>
      <xdr:spPr>
        <a:xfrm>
          <a:off x="2908300" y="13306813"/>
          <a:ext cx="889000" cy="3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62107</xdr:rowOff>
    </xdr:from>
    <xdr:ext cx="534377" cy="259045"/>
    <xdr:sp macro="" textlink="">
      <xdr:nvSpPr>
        <xdr:cNvPr id="182" name="テキスト ボックス 181"/>
        <xdr:cNvSpPr txBox="1"/>
      </xdr:nvSpPr>
      <xdr:spPr>
        <a:xfrm>
          <a:off x="3530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105163</xdr:rowOff>
    </xdr:from>
    <xdr:to>
      <xdr:col>15</xdr:col>
      <xdr:colOff>50800</xdr:colOff>
      <xdr:row>77</xdr:row>
      <xdr:rowOff>144405</xdr:rowOff>
    </xdr:to>
    <xdr:cxnSp macro="">
      <xdr:nvCxnSpPr>
        <xdr:cNvPr id="183" name="直線コネクタ 182"/>
        <xdr:cNvCxnSpPr/>
      </xdr:nvCxnSpPr>
      <xdr:spPr>
        <a:xfrm flipV="1">
          <a:off x="2019300" y="13306813"/>
          <a:ext cx="889000" cy="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60992</xdr:rowOff>
    </xdr:from>
    <xdr:to>
      <xdr:col>15</xdr:col>
      <xdr:colOff>101600</xdr:colOff>
      <xdr:row>77</xdr:row>
      <xdr:rowOff>162592</xdr:rowOff>
    </xdr:to>
    <xdr:sp macro="" textlink="">
      <xdr:nvSpPr>
        <xdr:cNvPr id="184" name="フローチャート: 判断 183"/>
        <xdr:cNvSpPr/>
      </xdr:nvSpPr>
      <xdr:spPr>
        <a:xfrm>
          <a:off x="2857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153719</xdr:rowOff>
    </xdr:from>
    <xdr:ext cx="534377" cy="259045"/>
    <xdr:sp macro="" textlink="">
      <xdr:nvSpPr>
        <xdr:cNvPr id="185" name="テキスト ボックス 184"/>
        <xdr:cNvSpPr txBox="1"/>
      </xdr:nvSpPr>
      <xdr:spPr>
        <a:xfrm>
          <a:off x="2641111" y="1335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144405</xdr:rowOff>
    </xdr:from>
    <xdr:to>
      <xdr:col>10</xdr:col>
      <xdr:colOff>114300</xdr:colOff>
      <xdr:row>78</xdr:row>
      <xdr:rowOff>2960</xdr:rowOff>
    </xdr:to>
    <xdr:cxnSp macro="">
      <xdr:nvCxnSpPr>
        <xdr:cNvPr id="186" name="直線コネクタ 185"/>
        <xdr:cNvCxnSpPr/>
      </xdr:nvCxnSpPr>
      <xdr:spPr>
        <a:xfrm flipV="1">
          <a:off x="1130300" y="13346055"/>
          <a:ext cx="889000" cy="3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26549</xdr:rowOff>
    </xdr:from>
    <xdr:to>
      <xdr:col>10</xdr:col>
      <xdr:colOff>165100</xdr:colOff>
      <xdr:row>77</xdr:row>
      <xdr:rowOff>128149</xdr:rowOff>
    </xdr:to>
    <xdr:sp macro="" textlink="">
      <xdr:nvSpPr>
        <xdr:cNvPr id="187" name="フローチャート: 判断 186"/>
        <xdr:cNvSpPr/>
      </xdr:nvSpPr>
      <xdr:spPr>
        <a:xfrm>
          <a:off x="1968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144676</xdr:rowOff>
    </xdr:from>
    <xdr:ext cx="534377" cy="259045"/>
    <xdr:sp macro="" textlink="">
      <xdr:nvSpPr>
        <xdr:cNvPr id="188" name="テキスト ボックス 187"/>
        <xdr:cNvSpPr txBox="1"/>
      </xdr:nvSpPr>
      <xdr:spPr>
        <a:xfrm>
          <a:off x="1752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66478</xdr:rowOff>
    </xdr:from>
    <xdr:to>
      <xdr:col>6</xdr:col>
      <xdr:colOff>38100</xdr:colOff>
      <xdr:row>77</xdr:row>
      <xdr:rowOff>168078</xdr:rowOff>
    </xdr:to>
    <xdr:sp macro="" textlink="">
      <xdr:nvSpPr>
        <xdr:cNvPr id="189" name="フローチャート: 判断 188"/>
        <xdr:cNvSpPr/>
      </xdr:nvSpPr>
      <xdr:spPr>
        <a:xfrm>
          <a:off x="1079500" y="1326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13155</xdr:rowOff>
    </xdr:from>
    <xdr:ext cx="534377" cy="259045"/>
    <xdr:sp macro="" textlink="">
      <xdr:nvSpPr>
        <xdr:cNvPr id="190" name="テキスト ボックス 189"/>
        <xdr:cNvSpPr txBox="1"/>
      </xdr:nvSpPr>
      <xdr:spPr>
        <a:xfrm>
          <a:off x="863111" y="130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79470</xdr:rowOff>
    </xdr:from>
    <xdr:to>
      <xdr:col>24</xdr:col>
      <xdr:colOff>114300</xdr:colOff>
      <xdr:row>78</xdr:row>
      <xdr:rowOff>9620</xdr:rowOff>
    </xdr:to>
    <xdr:sp macro="" textlink="">
      <xdr:nvSpPr>
        <xdr:cNvPr id="196" name="楕円 195"/>
        <xdr:cNvSpPr/>
      </xdr:nvSpPr>
      <xdr:spPr>
        <a:xfrm>
          <a:off x="4584700" y="132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102347</xdr:rowOff>
    </xdr:from>
    <xdr:ext cx="534377" cy="259045"/>
    <xdr:sp macro="" textlink="">
      <xdr:nvSpPr>
        <xdr:cNvPr id="197" name="維持補修費該当値テキスト"/>
        <xdr:cNvSpPr txBox="1"/>
      </xdr:nvSpPr>
      <xdr:spPr>
        <a:xfrm>
          <a:off x="4686300" y="1313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91263</xdr:rowOff>
    </xdr:from>
    <xdr:to>
      <xdr:col>20</xdr:col>
      <xdr:colOff>38100</xdr:colOff>
      <xdr:row>78</xdr:row>
      <xdr:rowOff>21413</xdr:rowOff>
    </xdr:to>
    <xdr:sp macro="" textlink="">
      <xdr:nvSpPr>
        <xdr:cNvPr id="198" name="楕円 197"/>
        <xdr:cNvSpPr/>
      </xdr:nvSpPr>
      <xdr:spPr>
        <a:xfrm>
          <a:off x="3746500" y="132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37940</xdr:rowOff>
    </xdr:from>
    <xdr:ext cx="534377" cy="259045"/>
    <xdr:sp macro="" textlink="">
      <xdr:nvSpPr>
        <xdr:cNvPr id="199" name="テキスト ボックス 198"/>
        <xdr:cNvSpPr txBox="1"/>
      </xdr:nvSpPr>
      <xdr:spPr>
        <a:xfrm>
          <a:off x="3530111" y="130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54363</xdr:rowOff>
    </xdr:from>
    <xdr:to>
      <xdr:col>15</xdr:col>
      <xdr:colOff>101600</xdr:colOff>
      <xdr:row>77</xdr:row>
      <xdr:rowOff>155963</xdr:rowOff>
    </xdr:to>
    <xdr:sp macro="" textlink="">
      <xdr:nvSpPr>
        <xdr:cNvPr id="200" name="楕円 199"/>
        <xdr:cNvSpPr/>
      </xdr:nvSpPr>
      <xdr:spPr>
        <a:xfrm>
          <a:off x="2857500" y="132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1040</xdr:rowOff>
    </xdr:from>
    <xdr:ext cx="534377" cy="259045"/>
    <xdr:sp macro="" textlink="">
      <xdr:nvSpPr>
        <xdr:cNvPr id="201" name="テキスト ボックス 200"/>
        <xdr:cNvSpPr txBox="1"/>
      </xdr:nvSpPr>
      <xdr:spPr>
        <a:xfrm>
          <a:off x="2641111" y="130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93605</xdr:rowOff>
    </xdr:from>
    <xdr:to>
      <xdr:col>10</xdr:col>
      <xdr:colOff>165100</xdr:colOff>
      <xdr:row>78</xdr:row>
      <xdr:rowOff>23755</xdr:rowOff>
    </xdr:to>
    <xdr:sp macro="" textlink="">
      <xdr:nvSpPr>
        <xdr:cNvPr id="202" name="楕円 201"/>
        <xdr:cNvSpPr/>
      </xdr:nvSpPr>
      <xdr:spPr>
        <a:xfrm>
          <a:off x="1968500" y="13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14882</xdr:rowOff>
    </xdr:from>
    <xdr:ext cx="534377" cy="259045"/>
    <xdr:sp macro="" textlink="">
      <xdr:nvSpPr>
        <xdr:cNvPr id="203" name="テキスト ボックス 202"/>
        <xdr:cNvSpPr txBox="1"/>
      </xdr:nvSpPr>
      <xdr:spPr>
        <a:xfrm>
          <a:off x="1752111" y="1338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123610</xdr:rowOff>
    </xdr:from>
    <xdr:to>
      <xdr:col>6</xdr:col>
      <xdr:colOff>38100</xdr:colOff>
      <xdr:row>78</xdr:row>
      <xdr:rowOff>53760</xdr:rowOff>
    </xdr:to>
    <xdr:sp macro="" textlink="">
      <xdr:nvSpPr>
        <xdr:cNvPr id="204" name="楕円 203"/>
        <xdr:cNvSpPr/>
      </xdr:nvSpPr>
      <xdr:spPr>
        <a:xfrm>
          <a:off x="1079500" y="133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44887</xdr:rowOff>
    </xdr:from>
    <xdr:ext cx="534377" cy="259045"/>
    <xdr:sp macro="" textlink="">
      <xdr:nvSpPr>
        <xdr:cNvPr id="205" name="テキスト ボックス 204"/>
        <xdr:cNvSpPr txBox="1"/>
      </xdr:nvSpPr>
      <xdr:spPr>
        <a:xfrm>
          <a:off x="863111" y="13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92939</xdr:rowOff>
    </xdr:from>
    <xdr:to>
      <xdr:col>24</xdr:col>
      <xdr:colOff>63500</xdr:colOff>
      <xdr:row>97</xdr:row>
      <xdr:rowOff>163728</xdr:rowOff>
    </xdr:to>
    <xdr:cxnSp macro="">
      <xdr:nvCxnSpPr>
        <xdr:cNvPr id="235" name="直線コネクタ 234"/>
        <xdr:cNvCxnSpPr/>
      </xdr:nvCxnSpPr>
      <xdr:spPr>
        <a:xfrm>
          <a:off x="3797300" y="16723589"/>
          <a:ext cx="838200" cy="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92939</xdr:rowOff>
    </xdr:from>
    <xdr:to>
      <xdr:col>19</xdr:col>
      <xdr:colOff>177800</xdr:colOff>
      <xdr:row>97</xdr:row>
      <xdr:rowOff>103136</xdr:rowOff>
    </xdr:to>
    <xdr:cxnSp macro="">
      <xdr:nvCxnSpPr>
        <xdr:cNvPr id="238" name="直線コネクタ 237"/>
        <xdr:cNvCxnSpPr/>
      </xdr:nvCxnSpPr>
      <xdr:spPr>
        <a:xfrm flipV="1">
          <a:off x="2908300" y="16723589"/>
          <a:ext cx="889000" cy="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103136</xdr:rowOff>
    </xdr:from>
    <xdr:to>
      <xdr:col>15</xdr:col>
      <xdr:colOff>50800</xdr:colOff>
      <xdr:row>97</xdr:row>
      <xdr:rowOff>127051</xdr:rowOff>
    </xdr:to>
    <xdr:cxnSp macro="">
      <xdr:nvCxnSpPr>
        <xdr:cNvPr id="241" name="直線コネクタ 240"/>
        <xdr:cNvCxnSpPr/>
      </xdr:nvCxnSpPr>
      <xdr:spPr>
        <a:xfrm flipV="1">
          <a:off x="2019300" y="16733786"/>
          <a:ext cx="889000" cy="2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64212</xdr:rowOff>
    </xdr:from>
    <xdr:to>
      <xdr:col>15</xdr:col>
      <xdr:colOff>101600</xdr:colOff>
      <xdr:row>96</xdr:row>
      <xdr:rowOff>165812</xdr:rowOff>
    </xdr:to>
    <xdr:sp macro="" textlink="">
      <xdr:nvSpPr>
        <xdr:cNvPr id="242" name="フローチャート: 判断 241"/>
        <xdr:cNvSpPr/>
      </xdr:nvSpPr>
      <xdr:spPr>
        <a:xfrm>
          <a:off x="2857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10889</xdr:rowOff>
    </xdr:from>
    <xdr:ext cx="534377" cy="259045"/>
    <xdr:sp macro="" textlink="">
      <xdr:nvSpPr>
        <xdr:cNvPr id="243" name="テキスト ボックス 242"/>
        <xdr:cNvSpPr txBox="1"/>
      </xdr:nvSpPr>
      <xdr:spPr>
        <a:xfrm>
          <a:off x="2641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127051</xdr:rowOff>
    </xdr:from>
    <xdr:to>
      <xdr:col>10</xdr:col>
      <xdr:colOff>114300</xdr:colOff>
      <xdr:row>98</xdr:row>
      <xdr:rowOff>95225</xdr:rowOff>
    </xdr:to>
    <xdr:cxnSp macro="">
      <xdr:nvCxnSpPr>
        <xdr:cNvPr id="244" name="直線コネクタ 243"/>
        <xdr:cNvCxnSpPr/>
      </xdr:nvCxnSpPr>
      <xdr:spPr>
        <a:xfrm flipV="1">
          <a:off x="1130300" y="16757701"/>
          <a:ext cx="889000" cy="1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85331</xdr:rowOff>
    </xdr:from>
    <xdr:to>
      <xdr:col>10</xdr:col>
      <xdr:colOff>165100</xdr:colOff>
      <xdr:row>97</xdr:row>
      <xdr:rowOff>15481</xdr:rowOff>
    </xdr:to>
    <xdr:sp macro="" textlink="">
      <xdr:nvSpPr>
        <xdr:cNvPr id="245" name="フローチャート: 判断 244"/>
        <xdr:cNvSpPr/>
      </xdr:nvSpPr>
      <xdr:spPr>
        <a:xfrm>
          <a:off x="1968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32008</xdr:rowOff>
    </xdr:from>
    <xdr:ext cx="534377" cy="259045"/>
    <xdr:sp macro="" textlink="">
      <xdr:nvSpPr>
        <xdr:cNvPr id="246" name="テキスト ボックス 245"/>
        <xdr:cNvSpPr txBox="1"/>
      </xdr:nvSpPr>
      <xdr:spPr>
        <a:xfrm>
          <a:off x="1752111" y="163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712</xdr:rowOff>
    </xdr:from>
    <xdr:to>
      <xdr:col>6</xdr:col>
      <xdr:colOff>38100</xdr:colOff>
      <xdr:row>97</xdr:row>
      <xdr:rowOff>102312</xdr:rowOff>
    </xdr:to>
    <xdr:sp macro="" textlink="">
      <xdr:nvSpPr>
        <xdr:cNvPr id="247" name="フローチャート: 判断 246"/>
        <xdr:cNvSpPr/>
      </xdr:nvSpPr>
      <xdr:spPr>
        <a:xfrm>
          <a:off x="1079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118839</xdr:rowOff>
    </xdr:from>
    <xdr:ext cx="534377" cy="259045"/>
    <xdr:sp macro="" textlink="">
      <xdr:nvSpPr>
        <xdr:cNvPr id="248" name="テキスト ボックス 247"/>
        <xdr:cNvSpPr txBox="1"/>
      </xdr:nvSpPr>
      <xdr:spPr>
        <a:xfrm>
          <a:off x="863111" y="164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112928</xdr:rowOff>
    </xdr:from>
    <xdr:to>
      <xdr:col>24</xdr:col>
      <xdr:colOff>114300</xdr:colOff>
      <xdr:row>98</xdr:row>
      <xdr:rowOff>43078</xdr:rowOff>
    </xdr:to>
    <xdr:sp macro="" textlink="">
      <xdr:nvSpPr>
        <xdr:cNvPr id="254" name="楕円 253"/>
        <xdr:cNvSpPr/>
      </xdr:nvSpPr>
      <xdr:spPr>
        <a:xfrm>
          <a:off x="4584700" y="167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91355</xdr:rowOff>
    </xdr:from>
    <xdr:ext cx="534377" cy="259045"/>
    <xdr:sp macro="" textlink="">
      <xdr:nvSpPr>
        <xdr:cNvPr id="255" name="扶助費該当値テキスト"/>
        <xdr:cNvSpPr txBox="1"/>
      </xdr:nvSpPr>
      <xdr:spPr>
        <a:xfrm>
          <a:off x="4686300" y="1672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42139</xdr:rowOff>
    </xdr:from>
    <xdr:to>
      <xdr:col>20</xdr:col>
      <xdr:colOff>38100</xdr:colOff>
      <xdr:row>97</xdr:row>
      <xdr:rowOff>143739</xdr:rowOff>
    </xdr:to>
    <xdr:sp macro="" textlink="">
      <xdr:nvSpPr>
        <xdr:cNvPr id="256" name="楕円 255"/>
        <xdr:cNvSpPr/>
      </xdr:nvSpPr>
      <xdr:spPr>
        <a:xfrm>
          <a:off x="3746500" y="1667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134866</xdr:rowOff>
    </xdr:from>
    <xdr:ext cx="534377" cy="259045"/>
    <xdr:sp macro="" textlink="">
      <xdr:nvSpPr>
        <xdr:cNvPr id="257" name="テキスト ボックス 256"/>
        <xdr:cNvSpPr txBox="1"/>
      </xdr:nvSpPr>
      <xdr:spPr>
        <a:xfrm>
          <a:off x="3530111" y="1676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52336</xdr:rowOff>
    </xdr:from>
    <xdr:to>
      <xdr:col>15</xdr:col>
      <xdr:colOff>101600</xdr:colOff>
      <xdr:row>97</xdr:row>
      <xdr:rowOff>153936</xdr:rowOff>
    </xdr:to>
    <xdr:sp macro="" textlink="">
      <xdr:nvSpPr>
        <xdr:cNvPr id="258" name="楕円 257"/>
        <xdr:cNvSpPr/>
      </xdr:nvSpPr>
      <xdr:spPr>
        <a:xfrm>
          <a:off x="2857500" y="1668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145063</xdr:rowOff>
    </xdr:from>
    <xdr:ext cx="534377" cy="259045"/>
    <xdr:sp macro="" textlink="">
      <xdr:nvSpPr>
        <xdr:cNvPr id="259" name="テキスト ボックス 258"/>
        <xdr:cNvSpPr txBox="1"/>
      </xdr:nvSpPr>
      <xdr:spPr>
        <a:xfrm>
          <a:off x="2641111" y="167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76251</xdr:rowOff>
    </xdr:from>
    <xdr:to>
      <xdr:col>10</xdr:col>
      <xdr:colOff>165100</xdr:colOff>
      <xdr:row>98</xdr:row>
      <xdr:rowOff>6401</xdr:rowOff>
    </xdr:to>
    <xdr:sp macro="" textlink="">
      <xdr:nvSpPr>
        <xdr:cNvPr id="260" name="楕円 259"/>
        <xdr:cNvSpPr/>
      </xdr:nvSpPr>
      <xdr:spPr>
        <a:xfrm>
          <a:off x="1968500" y="1670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168978</xdr:rowOff>
    </xdr:from>
    <xdr:ext cx="534377" cy="259045"/>
    <xdr:sp macro="" textlink="">
      <xdr:nvSpPr>
        <xdr:cNvPr id="261" name="テキスト ボックス 260"/>
        <xdr:cNvSpPr txBox="1"/>
      </xdr:nvSpPr>
      <xdr:spPr>
        <a:xfrm>
          <a:off x="1752111" y="167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44425</xdr:rowOff>
    </xdr:from>
    <xdr:to>
      <xdr:col>6</xdr:col>
      <xdr:colOff>38100</xdr:colOff>
      <xdr:row>98</xdr:row>
      <xdr:rowOff>146025</xdr:rowOff>
    </xdr:to>
    <xdr:sp macro="" textlink="">
      <xdr:nvSpPr>
        <xdr:cNvPr id="262" name="楕円 261"/>
        <xdr:cNvSpPr/>
      </xdr:nvSpPr>
      <xdr:spPr>
        <a:xfrm>
          <a:off x="1079500" y="168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137152</xdr:rowOff>
    </xdr:from>
    <xdr:ext cx="534377" cy="259045"/>
    <xdr:sp macro="" textlink="">
      <xdr:nvSpPr>
        <xdr:cNvPr id="263" name="テキスト ボックス 262"/>
        <xdr:cNvSpPr txBox="1"/>
      </xdr:nvSpPr>
      <xdr:spPr>
        <a:xfrm>
          <a:off x="863111" y="169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90064</xdr:rowOff>
    </xdr:from>
    <xdr:to>
      <xdr:col>55</xdr:col>
      <xdr:colOff>0</xdr:colOff>
      <xdr:row>37</xdr:row>
      <xdr:rowOff>112115</xdr:rowOff>
    </xdr:to>
    <xdr:cxnSp macro="">
      <xdr:nvCxnSpPr>
        <xdr:cNvPr id="290" name="直線コネクタ 289"/>
        <xdr:cNvCxnSpPr/>
      </xdr:nvCxnSpPr>
      <xdr:spPr>
        <a:xfrm>
          <a:off x="9639300" y="6433714"/>
          <a:ext cx="838200" cy="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90064</xdr:rowOff>
    </xdr:from>
    <xdr:to>
      <xdr:col>50</xdr:col>
      <xdr:colOff>114300</xdr:colOff>
      <xdr:row>37</xdr:row>
      <xdr:rowOff>160519</xdr:rowOff>
    </xdr:to>
    <xdr:cxnSp macro="">
      <xdr:nvCxnSpPr>
        <xdr:cNvPr id="293" name="直線コネクタ 292"/>
        <xdr:cNvCxnSpPr/>
      </xdr:nvCxnSpPr>
      <xdr:spPr>
        <a:xfrm flipV="1">
          <a:off x="8750300" y="6433714"/>
          <a:ext cx="889000" cy="7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153084</xdr:rowOff>
    </xdr:from>
    <xdr:to>
      <xdr:col>45</xdr:col>
      <xdr:colOff>177800</xdr:colOff>
      <xdr:row>37</xdr:row>
      <xdr:rowOff>160519</xdr:rowOff>
    </xdr:to>
    <xdr:cxnSp macro="">
      <xdr:nvCxnSpPr>
        <xdr:cNvPr id="296" name="直線コネクタ 295"/>
        <xdr:cNvCxnSpPr/>
      </xdr:nvCxnSpPr>
      <xdr:spPr>
        <a:xfrm>
          <a:off x="7861300" y="6496734"/>
          <a:ext cx="889000"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120056</xdr:rowOff>
    </xdr:from>
    <xdr:to>
      <xdr:col>46</xdr:col>
      <xdr:colOff>38100</xdr:colOff>
      <xdr:row>37</xdr:row>
      <xdr:rowOff>50206</xdr:rowOff>
    </xdr:to>
    <xdr:sp macro="" textlink="">
      <xdr:nvSpPr>
        <xdr:cNvPr id="297" name="フローチャート: 判断 296"/>
        <xdr:cNvSpPr/>
      </xdr:nvSpPr>
      <xdr:spPr>
        <a:xfrm>
          <a:off x="8699500" y="62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66733</xdr:rowOff>
    </xdr:from>
    <xdr:ext cx="599010" cy="259045"/>
    <xdr:sp macro="" textlink="">
      <xdr:nvSpPr>
        <xdr:cNvPr id="298" name="テキスト ボックス 297"/>
        <xdr:cNvSpPr txBox="1"/>
      </xdr:nvSpPr>
      <xdr:spPr>
        <a:xfrm>
          <a:off x="8450795" y="606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144139</xdr:rowOff>
    </xdr:from>
    <xdr:to>
      <xdr:col>41</xdr:col>
      <xdr:colOff>50800</xdr:colOff>
      <xdr:row>37</xdr:row>
      <xdr:rowOff>153084</xdr:rowOff>
    </xdr:to>
    <xdr:cxnSp macro="">
      <xdr:nvCxnSpPr>
        <xdr:cNvPr id="299" name="直線コネクタ 298"/>
        <xdr:cNvCxnSpPr/>
      </xdr:nvCxnSpPr>
      <xdr:spPr>
        <a:xfrm>
          <a:off x="6972300" y="6487789"/>
          <a:ext cx="889000" cy="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144354</xdr:rowOff>
    </xdr:from>
    <xdr:to>
      <xdr:col>41</xdr:col>
      <xdr:colOff>101600</xdr:colOff>
      <xdr:row>37</xdr:row>
      <xdr:rowOff>74504</xdr:rowOff>
    </xdr:to>
    <xdr:sp macro="" textlink="">
      <xdr:nvSpPr>
        <xdr:cNvPr id="300" name="フローチャート: 判断 299"/>
        <xdr:cNvSpPr/>
      </xdr:nvSpPr>
      <xdr:spPr>
        <a:xfrm>
          <a:off x="7810500" y="63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91031</xdr:rowOff>
    </xdr:from>
    <xdr:ext cx="599010" cy="259045"/>
    <xdr:sp macro="" textlink="">
      <xdr:nvSpPr>
        <xdr:cNvPr id="301" name="テキスト ボックス 300"/>
        <xdr:cNvSpPr txBox="1"/>
      </xdr:nvSpPr>
      <xdr:spPr>
        <a:xfrm>
          <a:off x="7561795" y="609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1966</xdr:rowOff>
    </xdr:from>
    <xdr:to>
      <xdr:col>36</xdr:col>
      <xdr:colOff>165100</xdr:colOff>
      <xdr:row>37</xdr:row>
      <xdr:rowOff>103566</xdr:rowOff>
    </xdr:to>
    <xdr:sp macro="" textlink="">
      <xdr:nvSpPr>
        <xdr:cNvPr id="302" name="フローチャート: 判断 301"/>
        <xdr:cNvSpPr/>
      </xdr:nvSpPr>
      <xdr:spPr>
        <a:xfrm>
          <a:off x="6921500" y="634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120093</xdr:rowOff>
    </xdr:from>
    <xdr:ext cx="599010" cy="259045"/>
    <xdr:sp macro="" textlink="">
      <xdr:nvSpPr>
        <xdr:cNvPr id="303" name="テキスト ボックス 302"/>
        <xdr:cNvSpPr txBox="1"/>
      </xdr:nvSpPr>
      <xdr:spPr>
        <a:xfrm>
          <a:off x="6672795" y="612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61315</xdr:rowOff>
    </xdr:from>
    <xdr:to>
      <xdr:col>55</xdr:col>
      <xdr:colOff>50800</xdr:colOff>
      <xdr:row>37</xdr:row>
      <xdr:rowOff>162915</xdr:rowOff>
    </xdr:to>
    <xdr:sp macro="" textlink="">
      <xdr:nvSpPr>
        <xdr:cNvPr id="309" name="楕円 308"/>
        <xdr:cNvSpPr/>
      </xdr:nvSpPr>
      <xdr:spPr>
        <a:xfrm>
          <a:off x="10426700" y="64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3561</xdr:rowOff>
    </xdr:from>
    <xdr:ext cx="534377" cy="259045"/>
    <xdr:sp macro="" textlink="">
      <xdr:nvSpPr>
        <xdr:cNvPr id="310" name="補助費等該当値テキスト"/>
        <xdr:cNvSpPr txBox="1"/>
      </xdr:nvSpPr>
      <xdr:spPr>
        <a:xfrm>
          <a:off x="10528300" y="63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39264</xdr:rowOff>
    </xdr:from>
    <xdr:to>
      <xdr:col>50</xdr:col>
      <xdr:colOff>165100</xdr:colOff>
      <xdr:row>37</xdr:row>
      <xdr:rowOff>140864</xdr:rowOff>
    </xdr:to>
    <xdr:sp macro="" textlink="">
      <xdr:nvSpPr>
        <xdr:cNvPr id="311" name="楕円 310"/>
        <xdr:cNvSpPr/>
      </xdr:nvSpPr>
      <xdr:spPr>
        <a:xfrm>
          <a:off x="9588500" y="63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157391</xdr:rowOff>
    </xdr:from>
    <xdr:ext cx="534377" cy="259045"/>
    <xdr:sp macro="" textlink="">
      <xdr:nvSpPr>
        <xdr:cNvPr id="312" name="テキスト ボックス 311"/>
        <xdr:cNvSpPr txBox="1"/>
      </xdr:nvSpPr>
      <xdr:spPr>
        <a:xfrm>
          <a:off x="9372111" y="615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109718</xdr:rowOff>
    </xdr:from>
    <xdr:to>
      <xdr:col>46</xdr:col>
      <xdr:colOff>38100</xdr:colOff>
      <xdr:row>38</xdr:row>
      <xdr:rowOff>39869</xdr:rowOff>
    </xdr:to>
    <xdr:sp macro="" textlink="">
      <xdr:nvSpPr>
        <xdr:cNvPr id="313" name="楕円 312"/>
        <xdr:cNvSpPr/>
      </xdr:nvSpPr>
      <xdr:spPr>
        <a:xfrm>
          <a:off x="8699500" y="64533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30996</xdr:rowOff>
    </xdr:from>
    <xdr:ext cx="534377" cy="259045"/>
    <xdr:sp macro="" textlink="">
      <xdr:nvSpPr>
        <xdr:cNvPr id="314" name="テキスト ボックス 313"/>
        <xdr:cNvSpPr txBox="1"/>
      </xdr:nvSpPr>
      <xdr:spPr>
        <a:xfrm>
          <a:off x="8483111" y="654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102284</xdr:rowOff>
    </xdr:from>
    <xdr:to>
      <xdr:col>41</xdr:col>
      <xdr:colOff>101600</xdr:colOff>
      <xdr:row>38</xdr:row>
      <xdr:rowOff>32434</xdr:rowOff>
    </xdr:to>
    <xdr:sp macro="" textlink="">
      <xdr:nvSpPr>
        <xdr:cNvPr id="315" name="楕円 314"/>
        <xdr:cNvSpPr/>
      </xdr:nvSpPr>
      <xdr:spPr>
        <a:xfrm>
          <a:off x="7810500" y="64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23561</xdr:rowOff>
    </xdr:from>
    <xdr:ext cx="534377" cy="259045"/>
    <xdr:sp macro="" textlink="">
      <xdr:nvSpPr>
        <xdr:cNvPr id="316" name="テキスト ボックス 315"/>
        <xdr:cNvSpPr txBox="1"/>
      </xdr:nvSpPr>
      <xdr:spPr>
        <a:xfrm>
          <a:off x="7594111" y="65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93339</xdr:rowOff>
    </xdr:from>
    <xdr:to>
      <xdr:col>36</xdr:col>
      <xdr:colOff>165100</xdr:colOff>
      <xdr:row>38</xdr:row>
      <xdr:rowOff>23489</xdr:rowOff>
    </xdr:to>
    <xdr:sp macro="" textlink="">
      <xdr:nvSpPr>
        <xdr:cNvPr id="317" name="楕円 316"/>
        <xdr:cNvSpPr/>
      </xdr:nvSpPr>
      <xdr:spPr>
        <a:xfrm>
          <a:off x="6921500" y="643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14616</xdr:rowOff>
    </xdr:from>
    <xdr:ext cx="534377" cy="259045"/>
    <xdr:sp macro="" textlink="">
      <xdr:nvSpPr>
        <xdr:cNvPr id="318" name="テキスト ボックス 317"/>
        <xdr:cNvSpPr txBox="1"/>
      </xdr:nvSpPr>
      <xdr:spPr>
        <a:xfrm>
          <a:off x="6705111" y="652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7424</xdr:rowOff>
    </xdr:from>
    <xdr:to>
      <xdr:col>55</xdr:col>
      <xdr:colOff>0</xdr:colOff>
      <xdr:row>58</xdr:row>
      <xdr:rowOff>49564</xdr:rowOff>
    </xdr:to>
    <xdr:cxnSp macro="">
      <xdr:nvCxnSpPr>
        <xdr:cNvPr id="345" name="直線コネクタ 344"/>
        <xdr:cNvCxnSpPr/>
      </xdr:nvCxnSpPr>
      <xdr:spPr>
        <a:xfrm flipV="1">
          <a:off x="9639300" y="9951524"/>
          <a:ext cx="838200" cy="4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49564</xdr:rowOff>
    </xdr:from>
    <xdr:to>
      <xdr:col>50</xdr:col>
      <xdr:colOff>114300</xdr:colOff>
      <xdr:row>58</xdr:row>
      <xdr:rowOff>68794</xdr:rowOff>
    </xdr:to>
    <xdr:cxnSp macro="">
      <xdr:nvCxnSpPr>
        <xdr:cNvPr id="348" name="直線コネクタ 347"/>
        <xdr:cNvCxnSpPr/>
      </xdr:nvCxnSpPr>
      <xdr:spPr>
        <a:xfrm flipV="1">
          <a:off x="8750300" y="9993664"/>
          <a:ext cx="8890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51901</xdr:rowOff>
    </xdr:from>
    <xdr:to>
      <xdr:col>45</xdr:col>
      <xdr:colOff>177800</xdr:colOff>
      <xdr:row>58</xdr:row>
      <xdr:rowOff>68794</xdr:rowOff>
    </xdr:to>
    <xdr:cxnSp macro="">
      <xdr:nvCxnSpPr>
        <xdr:cNvPr id="351" name="直線コネクタ 350"/>
        <xdr:cNvCxnSpPr/>
      </xdr:nvCxnSpPr>
      <xdr:spPr>
        <a:xfrm>
          <a:off x="7861300" y="9996001"/>
          <a:ext cx="889000" cy="1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51822</xdr:rowOff>
    </xdr:from>
    <xdr:to>
      <xdr:col>46</xdr:col>
      <xdr:colOff>38100</xdr:colOff>
      <xdr:row>58</xdr:row>
      <xdr:rowOff>153422</xdr:rowOff>
    </xdr:to>
    <xdr:sp macro="" textlink="">
      <xdr:nvSpPr>
        <xdr:cNvPr id="352" name="フローチャート: 判断 351"/>
        <xdr:cNvSpPr/>
      </xdr:nvSpPr>
      <xdr:spPr>
        <a:xfrm>
          <a:off x="8699500" y="99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144549</xdr:rowOff>
    </xdr:from>
    <xdr:ext cx="599010" cy="259045"/>
    <xdr:sp macro="" textlink="">
      <xdr:nvSpPr>
        <xdr:cNvPr id="353" name="テキスト ボックス 352"/>
        <xdr:cNvSpPr txBox="1"/>
      </xdr:nvSpPr>
      <xdr:spPr>
        <a:xfrm>
          <a:off x="8450795" y="1008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46113</xdr:rowOff>
    </xdr:from>
    <xdr:to>
      <xdr:col>41</xdr:col>
      <xdr:colOff>50800</xdr:colOff>
      <xdr:row>58</xdr:row>
      <xdr:rowOff>51901</xdr:rowOff>
    </xdr:to>
    <xdr:cxnSp macro="">
      <xdr:nvCxnSpPr>
        <xdr:cNvPr id="354" name="直線コネクタ 353"/>
        <xdr:cNvCxnSpPr/>
      </xdr:nvCxnSpPr>
      <xdr:spPr>
        <a:xfrm>
          <a:off x="6972300" y="9990213"/>
          <a:ext cx="8890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48740</xdr:rowOff>
    </xdr:from>
    <xdr:to>
      <xdr:col>41</xdr:col>
      <xdr:colOff>101600</xdr:colOff>
      <xdr:row>58</xdr:row>
      <xdr:rowOff>150340</xdr:rowOff>
    </xdr:to>
    <xdr:sp macro="" textlink="">
      <xdr:nvSpPr>
        <xdr:cNvPr id="355" name="フローチャート: 判断 354"/>
        <xdr:cNvSpPr/>
      </xdr:nvSpPr>
      <xdr:spPr>
        <a:xfrm>
          <a:off x="7810500" y="999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141467</xdr:rowOff>
    </xdr:from>
    <xdr:ext cx="599010" cy="259045"/>
    <xdr:sp macro="" textlink="">
      <xdr:nvSpPr>
        <xdr:cNvPr id="356" name="テキスト ボックス 355"/>
        <xdr:cNvSpPr txBox="1"/>
      </xdr:nvSpPr>
      <xdr:spPr>
        <a:xfrm>
          <a:off x="7561795" y="1008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48989</xdr:rowOff>
    </xdr:from>
    <xdr:to>
      <xdr:col>36</xdr:col>
      <xdr:colOff>165100</xdr:colOff>
      <xdr:row>58</xdr:row>
      <xdr:rowOff>150589</xdr:rowOff>
    </xdr:to>
    <xdr:sp macro="" textlink="">
      <xdr:nvSpPr>
        <xdr:cNvPr id="357" name="フローチャート: 判断 356"/>
        <xdr:cNvSpPr/>
      </xdr:nvSpPr>
      <xdr:spPr>
        <a:xfrm>
          <a:off x="6921500" y="99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141716</xdr:rowOff>
    </xdr:from>
    <xdr:ext cx="599010" cy="259045"/>
    <xdr:sp macro="" textlink="">
      <xdr:nvSpPr>
        <xdr:cNvPr id="358" name="テキスト ボックス 357"/>
        <xdr:cNvSpPr txBox="1"/>
      </xdr:nvSpPr>
      <xdr:spPr>
        <a:xfrm>
          <a:off x="6672795" y="1008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128074</xdr:rowOff>
    </xdr:from>
    <xdr:to>
      <xdr:col>55</xdr:col>
      <xdr:colOff>50800</xdr:colOff>
      <xdr:row>58</xdr:row>
      <xdr:rowOff>58224</xdr:rowOff>
    </xdr:to>
    <xdr:sp macro="" textlink="">
      <xdr:nvSpPr>
        <xdr:cNvPr id="364" name="楕円 363"/>
        <xdr:cNvSpPr/>
      </xdr:nvSpPr>
      <xdr:spPr>
        <a:xfrm>
          <a:off x="10426700" y="99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150951</xdr:rowOff>
    </xdr:from>
    <xdr:ext cx="599010" cy="259045"/>
    <xdr:sp macro="" textlink="">
      <xdr:nvSpPr>
        <xdr:cNvPr id="365" name="普通建設事業費該当値テキスト"/>
        <xdr:cNvSpPr txBox="1"/>
      </xdr:nvSpPr>
      <xdr:spPr>
        <a:xfrm>
          <a:off x="10528300" y="975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170214</xdr:rowOff>
    </xdr:from>
    <xdr:to>
      <xdr:col>50</xdr:col>
      <xdr:colOff>165100</xdr:colOff>
      <xdr:row>58</xdr:row>
      <xdr:rowOff>100364</xdr:rowOff>
    </xdr:to>
    <xdr:sp macro="" textlink="">
      <xdr:nvSpPr>
        <xdr:cNvPr id="366" name="楕円 365"/>
        <xdr:cNvSpPr/>
      </xdr:nvSpPr>
      <xdr:spPr>
        <a:xfrm>
          <a:off x="9588500" y="99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116891</xdr:rowOff>
    </xdr:from>
    <xdr:ext cx="599010" cy="259045"/>
    <xdr:sp macro="" textlink="">
      <xdr:nvSpPr>
        <xdr:cNvPr id="367" name="テキスト ボックス 366"/>
        <xdr:cNvSpPr txBox="1"/>
      </xdr:nvSpPr>
      <xdr:spPr>
        <a:xfrm>
          <a:off x="9339795" y="971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17994</xdr:rowOff>
    </xdr:from>
    <xdr:to>
      <xdr:col>46</xdr:col>
      <xdr:colOff>38100</xdr:colOff>
      <xdr:row>58</xdr:row>
      <xdr:rowOff>119594</xdr:rowOff>
    </xdr:to>
    <xdr:sp macro="" textlink="">
      <xdr:nvSpPr>
        <xdr:cNvPr id="368" name="楕円 367"/>
        <xdr:cNvSpPr/>
      </xdr:nvSpPr>
      <xdr:spPr>
        <a:xfrm>
          <a:off x="8699500" y="996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136121</xdr:rowOff>
    </xdr:from>
    <xdr:ext cx="599010" cy="259045"/>
    <xdr:sp macro="" textlink="">
      <xdr:nvSpPr>
        <xdr:cNvPr id="369" name="テキスト ボックス 368"/>
        <xdr:cNvSpPr txBox="1"/>
      </xdr:nvSpPr>
      <xdr:spPr>
        <a:xfrm>
          <a:off x="8450795" y="973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1101</xdr:rowOff>
    </xdr:from>
    <xdr:to>
      <xdr:col>41</xdr:col>
      <xdr:colOff>101600</xdr:colOff>
      <xdr:row>58</xdr:row>
      <xdr:rowOff>102701</xdr:rowOff>
    </xdr:to>
    <xdr:sp macro="" textlink="">
      <xdr:nvSpPr>
        <xdr:cNvPr id="370" name="楕円 369"/>
        <xdr:cNvSpPr/>
      </xdr:nvSpPr>
      <xdr:spPr>
        <a:xfrm>
          <a:off x="7810500" y="994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119228</xdr:rowOff>
    </xdr:from>
    <xdr:ext cx="599010" cy="259045"/>
    <xdr:sp macro="" textlink="">
      <xdr:nvSpPr>
        <xdr:cNvPr id="371" name="テキスト ボックス 370"/>
        <xdr:cNvSpPr txBox="1"/>
      </xdr:nvSpPr>
      <xdr:spPr>
        <a:xfrm>
          <a:off x="7561795" y="972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166763</xdr:rowOff>
    </xdr:from>
    <xdr:to>
      <xdr:col>36</xdr:col>
      <xdr:colOff>165100</xdr:colOff>
      <xdr:row>58</xdr:row>
      <xdr:rowOff>96913</xdr:rowOff>
    </xdr:to>
    <xdr:sp macro="" textlink="">
      <xdr:nvSpPr>
        <xdr:cNvPr id="372" name="楕円 371"/>
        <xdr:cNvSpPr/>
      </xdr:nvSpPr>
      <xdr:spPr>
        <a:xfrm>
          <a:off x="6921500" y="99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113440</xdr:rowOff>
    </xdr:from>
    <xdr:ext cx="599010" cy="259045"/>
    <xdr:sp macro="" textlink="">
      <xdr:nvSpPr>
        <xdr:cNvPr id="373" name="テキスト ボックス 372"/>
        <xdr:cNvSpPr txBox="1"/>
      </xdr:nvSpPr>
      <xdr:spPr>
        <a:xfrm>
          <a:off x="6672795" y="971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87007</xdr:rowOff>
    </xdr:from>
    <xdr:to>
      <xdr:col>55</xdr:col>
      <xdr:colOff>0</xdr:colOff>
      <xdr:row>78</xdr:row>
      <xdr:rowOff>101064</xdr:rowOff>
    </xdr:to>
    <xdr:cxnSp macro="">
      <xdr:nvCxnSpPr>
        <xdr:cNvPr id="400" name="直線コネクタ 399"/>
        <xdr:cNvCxnSpPr/>
      </xdr:nvCxnSpPr>
      <xdr:spPr>
        <a:xfrm flipV="1">
          <a:off x="9639300" y="13460107"/>
          <a:ext cx="838200" cy="1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101064</xdr:rowOff>
    </xdr:from>
    <xdr:to>
      <xdr:col>50</xdr:col>
      <xdr:colOff>114300</xdr:colOff>
      <xdr:row>78</xdr:row>
      <xdr:rowOff>119473</xdr:rowOff>
    </xdr:to>
    <xdr:cxnSp macro="">
      <xdr:nvCxnSpPr>
        <xdr:cNvPr id="403" name="直線コネクタ 402"/>
        <xdr:cNvCxnSpPr/>
      </xdr:nvCxnSpPr>
      <xdr:spPr>
        <a:xfrm flipV="1">
          <a:off x="8750300" y="13474164"/>
          <a:ext cx="889000" cy="1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97963</xdr:rowOff>
    </xdr:from>
    <xdr:to>
      <xdr:col>45</xdr:col>
      <xdr:colOff>177800</xdr:colOff>
      <xdr:row>78</xdr:row>
      <xdr:rowOff>119473</xdr:rowOff>
    </xdr:to>
    <xdr:cxnSp macro="">
      <xdr:nvCxnSpPr>
        <xdr:cNvPr id="406" name="直線コネクタ 405"/>
        <xdr:cNvCxnSpPr/>
      </xdr:nvCxnSpPr>
      <xdr:spPr>
        <a:xfrm>
          <a:off x="7861300" y="13471063"/>
          <a:ext cx="889000" cy="2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72761</xdr:rowOff>
    </xdr:from>
    <xdr:to>
      <xdr:col>46</xdr:col>
      <xdr:colOff>38100</xdr:colOff>
      <xdr:row>79</xdr:row>
      <xdr:rowOff>2911</xdr:rowOff>
    </xdr:to>
    <xdr:sp macro="" textlink="">
      <xdr:nvSpPr>
        <xdr:cNvPr id="407" name="フローチャート: 判断 406"/>
        <xdr:cNvSpPr/>
      </xdr:nvSpPr>
      <xdr:spPr>
        <a:xfrm>
          <a:off x="8699500" y="134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165488</xdr:rowOff>
    </xdr:from>
    <xdr:ext cx="534377" cy="259045"/>
    <xdr:sp macro="" textlink="">
      <xdr:nvSpPr>
        <xdr:cNvPr id="408" name="テキスト ボックス 407"/>
        <xdr:cNvSpPr txBox="1"/>
      </xdr:nvSpPr>
      <xdr:spPr>
        <a:xfrm>
          <a:off x="8483111" y="135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72062</xdr:rowOff>
    </xdr:from>
    <xdr:to>
      <xdr:col>41</xdr:col>
      <xdr:colOff>101600</xdr:colOff>
      <xdr:row>79</xdr:row>
      <xdr:rowOff>2212</xdr:rowOff>
    </xdr:to>
    <xdr:sp macro="" textlink="">
      <xdr:nvSpPr>
        <xdr:cNvPr id="409" name="フローチャート: 判断 408"/>
        <xdr:cNvSpPr/>
      </xdr:nvSpPr>
      <xdr:spPr>
        <a:xfrm>
          <a:off x="7810500" y="1344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164789</xdr:rowOff>
    </xdr:from>
    <xdr:ext cx="534377" cy="259045"/>
    <xdr:sp macro="" textlink="">
      <xdr:nvSpPr>
        <xdr:cNvPr id="410" name="テキスト ボックス 409"/>
        <xdr:cNvSpPr txBox="1"/>
      </xdr:nvSpPr>
      <xdr:spPr>
        <a:xfrm>
          <a:off x="7594111" y="1353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36207</xdr:rowOff>
    </xdr:from>
    <xdr:to>
      <xdr:col>55</xdr:col>
      <xdr:colOff>50800</xdr:colOff>
      <xdr:row>78</xdr:row>
      <xdr:rowOff>137807</xdr:rowOff>
    </xdr:to>
    <xdr:sp macro="" textlink="">
      <xdr:nvSpPr>
        <xdr:cNvPr id="416" name="楕円 415"/>
        <xdr:cNvSpPr/>
      </xdr:nvSpPr>
      <xdr:spPr>
        <a:xfrm>
          <a:off x="10426700" y="134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167034</xdr:rowOff>
    </xdr:from>
    <xdr:ext cx="599010" cy="259045"/>
    <xdr:sp macro="" textlink="">
      <xdr:nvSpPr>
        <xdr:cNvPr id="417" name="普通建設事業費 （ うち新規整備　）該当値テキスト"/>
        <xdr:cNvSpPr txBox="1"/>
      </xdr:nvSpPr>
      <xdr:spPr>
        <a:xfrm>
          <a:off x="10528300" y="1319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50264</xdr:rowOff>
    </xdr:from>
    <xdr:to>
      <xdr:col>50</xdr:col>
      <xdr:colOff>165100</xdr:colOff>
      <xdr:row>78</xdr:row>
      <xdr:rowOff>151864</xdr:rowOff>
    </xdr:to>
    <xdr:sp macro="" textlink="">
      <xdr:nvSpPr>
        <xdr:cNvPr id="418" name="楕円 417"/>
        <xdr:cNvSpPr/>
      </xdr:nvSpPr>
      <xdr:spPr>
        <a:xfrm>
          <a:off x="9588500" y="134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168391</xdr:rowOff>
    </xdr:from>
    <xdr:ext cx="599010" cy="259045"/>
    <xdr:sp macro="" textlink="">
      <xdr:nvSpPr>
        <xdr:cNvPr id="419" name="テキスト ボックス 418"/>
        <xdr:cNvSpPr txBox="1"/>
      </xdr:nvSpPr>
      <xdr:spPr>
        <a:xfrm>
          <a:off x="9339795" y="1319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68673</xdr:rowOff>
    </xdr:from>
    <xdr:to>
      <xdr:col>46</xdr:col>
      <xdr:colOff>38100</xdr:colOff>
      <xdr:row>78</xdr:row>
      <xdr:rowOff>170273</xdr:rowOff>
    </xdr:to>
    <xdr:sp macro="" textlink="">
      <xdr:nvSpPr>
        <xdr:cNvPr id="420" name="楕円 419"/>
        <xdr:cNvSpPr/>
      </xdr:nvSpPr>
      <xdr:spPr>
        <a:xfrm>
          <a:off x="8699500" y="1344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15350</xdr:rowOff>
    </xdr:from>
    <xdr:ext cx="534377" cy="259045"/>
    <xdr:sp macro="" textlink="">
      <xdr:nvSpPr>
        <xdr:cNvPr id="421" name="テキスト ボックス 420"/>
        <xdr:cNvSpPr txBox="1"/>
      </xdr:nvSpPr>
      <xdr:spPr>
        <a:xfrm>
          <a:off x="8483111" y="1321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47163</xdr:rowOff>
    </xdr:from>
    <xdr:to>
      <xdr:col>41</xdr:col>
      <xdr:colOff>101600</xdr:colOff>
      <xdr:row>78</xdr:row>
      <xdr:rowOff>148763</xdr:rowOff>
    </xdr:to>
    <xdr:sp macro="" textlink="">
      <xdr:nvSpPr>
        <xdr:cNvPr id="422" name="楕円 421"/>
        <xdr:cNvSpPr/>
      </xdr:nvSpPr>
      <xdr:spPr>
        <a:xfrm>
          <a:off x="7810500" y="134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165290</xdr:rowOff>
    </xdr:from>
    <xdr:ext cx="599010" cy="259045"/>
    <xdr:sp macro="" textlink="">
      <xdr:nvSpPr>
        <xdr:cNvPr id="423" name="テキスト ボックス 422"/>
        <xdr:cNvSpPr txBox="1"/>
      </xdr:nvSpPr>
      <xdr:spPr>
        <a:xfrm>
          <a:off x="7561795" y="1319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151606</xdr:rowOff>
    </xdr:from>
    <xdr:to>
      <xdr:col>55</xdr:col>
      <xdr:colOff>0</xdr:colOff>
      <xdr:row>94</xdr:row>
      <xdr:rowOff>159550</xdr:rowOff>
    </xdr:to>
    <xdr:cxnSp macro="">
      <xdr:nvCxnSpPr>
        <xdr:cNvPr id="452" name="直線コネクタ 451"/>
        <xdr:cNvCxnSpPr/>
      </xdr:nvCxnSpPr>
      <xdr:spPr>
        <a:xfrm flipV="1">
          <a:off x="9639300" y="16096456"/>
          <a:ext cx="838200" cy="17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111331</xdr:rowOff>
    </xdr:from>
    <xdr:to>
      <xdr:col>50</xdr:col>
      <xdr:colOff>114300</xdr:colOff>
      <xdr:row>94</xdr:row>
      <xdr:rowOff>159550</xdr:rowOff>
    </xdr:to>
    <xdr:cxnSp macro="">
      <xdr:nvCxnSpPr>
        <xdr:cNvPr id="455" name="直線コネクタ 454"/>
        <xdr:cNvCxnSpPr/>
      </xdr:nvCxnSpPr>
      <xdr:spPr>
        <a:xfrm>
          <a:off x="8750300" y="16227631"/>
          <a:ext cx="889000" cy="4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111331</xdr:rowOff>
    </xdr:from>
    <xdr:to>
      <xdr:col>45</xdr:col>
      <xdr:colOff>177800</xdr:colOff>
      <xdr:row>95</xdr:row>
      <xdr:rowOff>28890</xdr:rowOff>
    </xdr:to>
    <xdr:cxnSp macro="">
      <xdr:nvCxnSpPr>
        <xdr:cNvPr id="458" name="直線コネクタ 457"/>
        <xdr:cNvCxnSpPr/>
      </xdr:nvCxnSpPr>
      <xdr:spPr>
        <a:xfrm flipV="1">
          <a:off x="7861300" y="16227631"/>
          <a:ext cx="889000" cy="8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80632</xdr:rowOff>
    </xdr:from>
    <xdr:to>
      <xdr:col>46</xdr:col>
      <xdr:colOff>38100</xdr:colOff>
      <xdr:row>98</xdr:row>
      <xdr:rowOff>10782</xdr:rowOff>
    </xdr:to>
    <xdr:sp macro="" textlink="">
      <xdr:nvSpPr>
        <xdr:cNvPr id="459" name="フローチャート: 判断 458"/>
        <xdr:cNvSpPr/>
      </xdr:nvSpPr>
      <xdr:spPr>
        <a:xfrm>
          <a:off x="8699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1909</xdr:rowOff>
    </xdr:from>
    <xdr:ext cx="534377" cy="259045"/>
    <xdr:sp macro="" textlink="">
      <xdr:nvSpPr>
        <xdr:cNvPr id="460" name="テキスト ボックス 459"/>
        <xdr:cNvSpPr txBox="1"/>
      </xdr:nvSpPr>
      <xdr:spPr>
        <a:xfrm>
          <a:off x="8483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52240</xdr:rowOff>
    </xdr:from>
    <xdr:to>
      <xdr:col>41</xdr:col>
      <xdr:colOff>101600</xdr:colOff>
      <xdr:row>97</xdr:row>
      <xdr:rowOff>153840</xdr:rowOff>
    </xdr:to>
    <xdr:sp macro="" textlink="">
      <xdr:nvSpPr>
        <xdr:cNvPr id="461" name="フローチャート: 判断 460"/>
        <xdr:cNvSpPr/>
      </xdr:nvSpPr>
      <xdr:spPr>
        <a:xfrm>
          <a:off x="7810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144967</xdr:rowOff>
    </xdr:from>
    <xdr:ext cx="534377" cy="259045"/>
    <xdr:sp macro="" textlink="">
      <xdr:nvSpPr>
        <xdr:cNvPr id="462" name="テキスト ボックス 461"/>
        <xdr:cNvSpPr txBox="1"/>
      </xdr:nvSpPr>
      <xdr:spPr>
        <a:xfrm>
          <a:off x="7594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100806</xdr:rowOff>
    </xdr:from>
    <xdr:to>
      <xdr:col>55</xdr:col>
      <xdr:colOff>50800</xdr:colOff>
      <xdr:row>94</xdr:row>
      <xdr:rowOff>30956</xdr:rowOff>
    </xdr:to>
    <xdr:sp macro="" textlink="">
      <xdr:nvSpPr>
        <xdr:cNvPr id="468" name="楕円 467"/>
        <xdr:cNvSpPr/>
      </xdr:nvSpPr>
      <xdr:spPr>
        <a:xfrm>
          <a:off x="10426700" y="160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123683</xdr:rowOff>
    </xdr:from>
    <xdr:ext cx="599010" cy="259045"/>
    <xdr:sp macro="" textlink="">
      <xdr:nvSpPr>
        <xdr:cNvPr id="469" name="普通建設事業費 （ うち更新整備　）該当値テキスト"/>
        <xdr:cNvSpPr txBox="1"/>
      </xdr:nvSpPr>
      <xdr:spPr>
        <a:xfrm>
          <a:off x="10528300" y="1589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108750</xdr:rowOff>
    </xdr:from>
    <xdr:to>
      <xdr:col>50</xdr:col>
      <xdr:colOff>165100</xdr:colOff>
      <xdr:row>95</xdr:row>
      <xdr:rowOff>38900</xdr:rowOff>
    </xdr:to>
    <xdr:sp macro="" textlink="">
      <xdr:nvSpPr>
        <xdr:cNvPr id="470" name="楕円 469"/>
        <xdr:cNvSpPr/>
      </xdr:nvSpPr>
      <xdr:spPr>
        <a:xfrm>
          <a:off x="9588500" y="162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55427</xdr:rowOff>
    </xdr:from>
    <xdr:ext cx="599010" cy="259045"/>
    <xdr:sp macro="" textlink="">
      <xdr:nvSpPr>
        <xdr:cNvPr id="471" name="テキスト ボックス 470"/>
        <xdr:cNvSpPr txBox="1"/>
      </xdr:nvSpPr>
      <xdr:spPr>
        <a:xfrm>
          <a:off x="9339795" y="1600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60531</xdr:rowOff>
    </xdr:from>
    <xdr:to>
      <xdr:col>46</xdr:col>
      <xdr:colOff>38100</xdr:colOff>
      <xdr:row>94</xdr:row>
      <xdr:rowOff>162131</xdr:rowOff>
    </xdr:to>
    <xdr:sp macro="" textlink="">
      <xdr:nvSpPr>
        <xdr:cNvPr id="472" name="楕円 471"/>
        <xdr:cNvSpPr/>
      </xdr:nvSpPr>
      <xdr:spPr>
        <a:xfrm>
          <a:off x="8699500" y="1617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7208</xdr:rowOff>
    </xdr:from>
    <xdr:ext cx="599010" cy="259045"/>
    <xdr:sp macro="" textlink="">
      <xdr:nvSpPr>
        <xdr:cNvPr id="473" name="テキスト ボックス 472"/>
        <xdr:cNvSpPr txBox="1"/>
      </xdr:nvSpPr>
      <xdr:spPr>
        <a:xfrm>
          <a:off x="8450795" y="159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149540</xdr:rowOff>
    </xdr:from>
    <xdr:to>
      <xdr:col>41</xdr:col>
      <xdr:colOff>101600</xdr:colOff>
      <xdr:row>95</xdr:row>
      <xdr:rowOff>79690</xdr:rowOff>
    </xdr:to>
    <xdr:sp macro="" textlink="">
      <xdr:nvSpPr>
        <xdr:cNvPr id="474" name="楕円 473"/>
        <xdr:cNvSpPr/>
      </xdr:nvSpPr>
      <xdr:spPr>
        <a:xfrm>
          <a:off x="7810500" y="162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96217</xdr:rowOff>
    </xdr:from>
    <xdr:ext cx="599010" cy="259045"/>
    <xdr:sp macro="" textlink="">
      <xdr:nvSpPr>
        <xdr:cNvPr id="475" name="テキスト ボックス 474"/>
        <xdr:cNvSpPr txBox="1"/>
      </xdr:nvSpPr>
      <xdr:spPr>
        <a:xfrm>
          <a:off x="7561795" y="1604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150326</xdr:rowOff>
    </xdr:from>
    <xdr:to>
      <xdr:col>85</xdr:col>
      <xdr:colOff>127000</xdr:colOff>
      <xdr:row>39</xdr:row>
      <xdr:rowOff>4157</xdr:rowOff>
    </xdr:to>
    <xdr:cxnSp macro="">
      <xdr:nvCxnSpPr>
        <xdr:cNvPr id="504" name="直線コネクタ 503"/>
        <xdr:cNvCxnSpPr/>
      </xdr:nvCxnSpPr>
      <xdr:spPr>
        <a:xfrm>
          <a:off x="15481300" y="6665426"/>
          <a:ext cx="838200" cy="2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124978</xdr:rowOff>
    </xdr:from>
    <xdr:ext cx="469744" cy="259045"/>
    <xdr:sp macro="" textlink="">
      <xdr:nvSpPr>
        <xdr:cNvPr id="505" name="災害復旧事業費平均値テキスト"/>
        <xdr:cNvSpPr txBox="1"/>
      </xdr:nvSpPr>
      <xdr:spPr>
        <a:xfrm>
          <a:off x="16370300" y="6640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125378</xdr:rowOff>
    </xdr:from>
    <xdr:to>
      <xdr:col>81</xdr:col>
      <xdr:colOff>50800</xdr:colOff>
      <xdr:row>38</xdr:row>
      <xdr:rowOff>150326</xdr:rowOff>
    </xdr:to>
    <xdr:cxnSp macro="">
      <xdr:nvCxnSpPr>
        <xdr:cNvPr id="507" name="直線コネクタ 506"/>
        <xdr:cNvCxnSpPr/>
      </xdr:nvCxnSpPr>
      <xdr:spPr>
        <a:xfrm>
          <a:off x="14592300" y="6640478"/>
          <a:ext cx="889000" cy="2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68834</xdr:rowOff>
    </xdr:from>
    <xdr:ext cx="469744" cy="259045"/>
    <xdr:sp macro="" textlink="">
      <xdr:nvSpPr>
        <xdr:cNvPr id="509" name="テキスト ボックス 508"/>
        <xdr:cNvSpPr txBox="1"/>
      </xdr:nvSpPr>
      <xdr:spPr>
        <a:xfrm>
          <a:off x="15246428" y="675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125378</xdr:rowOff>
    </xdr:from>
    <xdr:to>
      <xdr:col>76</xdr:col>
      <xdr:colOff>114300</xdr:colOff>
      <xdr:row>38</xdr:row>
      <xdr:rowOff>127685</xdr:rowOff>
    </xdr:to>
    <xdr:cxnSp macro="">
      <xdr:nvCxnSpPr>
        <xdr:cNvPr id="510" name="直線コネクタ 509"/>
        <xdr:cNvCxnSpPr/>
      </xdr:nvCxnSpPr>
      <xdr:spPr>
        <a:xfrm flipV="1">
          <a:off x="13703300" y="6640478"/>
          <a:ext cx="889000" cy="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144438</xdr:rowOff>
    </xdr:from>
    <xdr:to>
      <xdr:col>76</xdr:col>
      <xdr:colOff>165100</xdr:colOff>
      <xdr:row>39</xdr:row>
      <xdr:rowOff>74588</xdr:rowOff>
    </xdr:to>
    <xdr:sp macro="" textlink="">
      <xdr:nvSpPr>
        <xdr:cNvPr id="511" name="フローチャート: 判断 510"/>
        <xdr:cNvSpPr/>
      </xdr:nvSpPr>
      <xdr:spPr>
        <a:xfrm>
          <a:off x="14541500" y="665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65715</xdr:rowOff>
    </xdr:from>
    <xdr:ext cx="534377" cy="259045"/>
    <xdr:sp macro="" textlink="">
      <xdr:nvSpPr>
        <xdr:cNvPr id="512" name="テキスト ボックス 511"/>
        <xdr:cNvSpPr txBox="1"/>
      </xdr:nvSpPr>
      <xdr:spPr>
        <a:xfrm>
          <a:off x="14325111" y="67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127685</xdr:rowOff>
    </xdr:from>
    <xdr:to>
      <xdr:col>71</xdr:col>
      <xdr:colOff>177800</xdr:colOff>
      <xdr:row>39</xdr:row>
      <xdr:rowOff>28589</xdr:rowOff>
    </xdr:to>
    <xdr:cxnSp macro="">
      <xdr:nvCxnSpPr>
        <xdr:cNvPr id="513" name="直線コネクタ 512"/>
        <xdr:cNvCxnSpPr/>
      </xdr:nvCxnSpPr>
      <xdr:spPr>
        <a:xfrm flipV="1">
          <a:off x="12814300" y="6642785"/>
          <a:ext cx="889000" cy="7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152771</xdr:rowOff>
    </xdr:from>
    <xdr:to>
      <xdr:col>72</xdr:col>
      <xdr:colOff>38100</xdr:colOff>
      <xdr:row>39</xdr:row>
      <xdr:rowOff>82921</xdr:rowOff>
    </xdr:to>
    <xdr:sp macro="" textlink="">
      <xdr:nvSpPr>
        <xdr:cNvPr id="514" name="フローチャート: 判断 513"/>
        <xdr:cNvSpPr/>
      </xdr:nvSpPr>
      <xdr:spPr>
        <a:xfrm>
          <a:off x="13652500" y="666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74048</xdr:rowOff>
    </xdr:from>
    <xdr:ext cx="469744" cy="259045"/>
    <xdr:sp macro="" textlink="">
      <xdr:nvSpPr>
        <xdr:cNvPr id="515" name="テキスト ボックス 514"/>
        <xdr:cNvSpPr txBox="1"/>
      </xdr:nvSpPr>
      <xdr:spPr>
        <a:xfrm>
          <a:off x="13468428" y="676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150837</xdr:rowOff>
    </xdr:from>
    <xdr:to>
      <xdr:col>67</xdr:col>
      <xdr:colOff>101600</xdr:colOff>
      <xdr:row>39</xdr:row>
      <xdr:rowOff>80987</xdr:rowOff>
    </xdr:to>
    <xdr:sp macro="" textlink="">
      <xdr:nvSpPr>
        <xdr:cNvPr id="516" name="フローチャート: 判断 515"/>
        <xdr:cNvSpPr/>
      </xdr:nvSpPr>
      <xdr:spPr>
        <a:xfrm>
          <a:off x="12763500" y="666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72114</xdr:rowOff>
    </xdr:from>
    <xdr:ext cx="469744" cy="259045"/>
    <xdr:sp macro="" textlink="">
      <xdr:nvSpPr>
        <xdr:cNvPr id="517" name="テキスト ボックス 516"/>
        <xdr:cNvSpPr txBox="1"/>
      </xdr:nvSpPr>
      <xdr:spPr>
        <a:xfrm>
          <a:off x="12579428" y="675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124807</xdr:rowOff>
    </xdr:from>
    <xdr:to>
      <xdr:col>85</xdr:col>
      <xdr:colOff>177800</xdr:colOff>
      <xdr:row>39</xdr:row>
      <xdr:rowOff>54957</xdr:rowOff>
    </xdr:to>
    <xdr:sp macro="" textlink="">
      <xdr:nvSpPr>
        <xdr:cNvPr id="523" name="楕円 522"/>
        <xdr:cNvSpPr/>
      </xdr:nvSpPr>
      <xdr:spPr>
        <a:xfrm>
          <a:off x="16268700" y="663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84184</xdr:rowOff>
    </xdr:from>
    <xdr:ext cx="534377" cy="259045"/>
    <xdr:sp macro="" textlink="">
      <xdr:nvSpPr>
        <xdr:cNvPr id="524" name="災害復旧事業費該当値テキスト"/>
        <xdr:cNvSpPr txBox="1"/>
      </xdr:nvSpPr>
      <xdr:spPr>
        <a:xfrm>
          <a:off x="16370300" y="64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99526</xdr:rowOff>
    </xdr:from>
    <xdr:to>
      <xdr:col>81</xdr:col>
      <xdr:colOff>101600</xdr:colOff>
      <xdr:row>39</xdr:row>
      <xdr:rowOff>29676</xdr:rowOff>
    </xdr:to>
    <xdr:sp macro="" textlink="">
      <xdr:nvSpPr>
        <xdr:cNvPr id="525" name="楕円 524"/>
        <xdr:cNvSpPr/>
      </xdr:nvSpPr>
      <xdr:spPr>
        <a:xfrm>
          <a:off x="15430500" y="66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46203</xdr:rowOff>
    </xdr:from>
    <xdr:ext cx="534377" cy="259045"/>
    <xdr:sp macro="" textlink="">
      <xdr:nvSpPr>
        <xdr:cNvPr id="526" name="テキスト ボックス 525"/>
        <xdr:cNvSpPr txBox="1"/>
      </xdr:nvSpPr>
      <xdr:spPr>
        <a:xfrm>
          <a:off x="15214111" y="638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74578</xdr:rowOff>
    </xdr:from>
    <xdr:to>
      <xdr:col>76</xdr:col>
      <xdr:colOff>165100</xdr:colOff>
      <xdr:row>39</xdr:row>
      <xdr:rowOff>4728</xdr:rowOff>
    </xdr:to>
    <xdr:sp macro="" textlink="">
      <xdr:nvSpPr>
        <xdr:cNvPr id="527" name="楕円 526"/>
        <xdr:cNvSpPr/>
      </xdr:nvSpPr>
      <xdr:spPr>
        <a:xfrm>
          <a:off x="14541500" y="658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21255</xdr:rowOff>
    </xdr:from>
    <xdr:ext cx="534377" cy="259045"/>
    <xdr:sp macro="" textlink="">
      <xdr:nvSpPr>
        <xdr:cNvPr id="528" name="テキスト ボックス 527"/>
        <xdr:cNvSpPr txBox="1"/>
      </xdr:nvSpPr>
      <xdr:spPr>
        <a:xfrm>
          <a:off x="14325111" y="63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76885</xdr:rowOff>
    </xdr:from>
    <xdr:to>
      <xdr:col>72</xdr:col>
      <xdr:colOff>38100</xdr:colOff>
      <xdr:row>39</xdr:row>
      <xdr:rowOff>7035</xdr:rowOff>
    </xdr:to>
    <xdr:sp macro="" textlink="">
      <xdr:nvSpPr>
        <xdr:cNvPr id="529" name="楕円 528"/>
        <xdr:cNvSpPr/>
      </xdr:nvSpPr>
      <xdr:spPr>
        <a:xfrm>
          <a:off x="13652500" y="65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23562</xdr:rowOff>
    </xdr:from>
    <xdr:ext cx="534377" cy="259045"/>
    <xdr:sp macro="" textlink="">
      <xdr:nvSpPr>
        <xdr:cNvPr id="530" name="テキスト ボックス 529"/>
        <xdr:cNvSpPr txBox="1"/>
      </xdr:nvSpPr>
      <xdr:spPr>
        <a:xfrm>
          <a:off x="13436111" y="636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149239</xdr:rowOff>
    </xdr:from>
    <xdr:to>
      <xdr:col>67</xdr:col>
      <xdr:colOff>101600</xdr:colOff>
      <xdr:row>39</xdr:row>
      <xdr:rowOff>79389</xdr:rowOff>
    </xdr:to>
    <xdr:sp macro="" textlink="">
      <xdr:nvSpPr>
        <xdr:cNvPr id="531" name="楕円 530"/>
        <xdr:cNvSpPr/>
      </xdr:nvSpPr>
      <xdr:spPr>
        <a:xfrm>
          <a:off x="12763500" y="66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95916</xdr:rowOff>
    </xdr:from>
    <xdr:ext cx="469744" cy="259045"/>
    <xdr:sp macro="" textlink="">
      <xdr:nvSpPr>
        <xdr:cNvPr id="532" name="テキスト ボックス 531"/>
        <xdr:cNvSpPr txBox="1"/>
      </xdr:nvSpPr>
      <xdr:spPr>
        <a:xfrm>
          <a:off x="12579428" y="643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46" name="テキスト ボックス 545"/>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48" name="テキスト ボックス 547"/>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50" name="テキスト ボックス 549"/>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2" name="テキスト ボックス 55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4" name="直線コネクタ 553"/>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5"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57"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0"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1" name="フローチャート: 判断 560"/>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3" name="フローチャート: 判断 562"/>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4" name="テキスト ボックス 563"/>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100330</xdr:rowOff>
    </xdr:from>
    <xdr:to>
      <xdr:col>76</xdr:col>
      <xdr:colOff>165100</xdr:colOff>
      <xdr:row>56</xdr:row>
      <xdr:rowOff>30480</xdr:rowOff>
    </xdr:to>
    <xdr:sp macro="" textlink="">
      <xdr:nvSpPr>
        <xdr:cNvPr id="566" name="フローチャート: 判断 565"/>
        <xdr:cNvSpPr/>
      </xdr:nvSpPr>
      <xdr:spPr>
        <a:xfrm>
          <a:off x="14541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54</xdr:row>
      <xdr:rowOff>47007</xdr:rowOff>
    </xdr:from>
    <xdr:ext cx="313932" cy="259045"/>
    <xdr:sp macro="" textlink="">
      <xdr:nvSpPr>
        <xdr:cNvPr id="567" name="テキスト ボックス 566"/>
        <xdr:cNvSpPr txBox="1"/>
      </xdr:nvSpPr>
      <xdr:spPr>
        <a:xfrm>
          <a:off x="14435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31750</xdr:rowOff>
    </xdr:from>
    <xdr:to>
      <xdr:col>72</xdr:col>
      <xdr:colOff>38100</xdr:colOff>
      <xdr:row>55</xdr:row>
      <xdr:rowOff>133350</xdr:rowOff>
    </xdr:to>
    <xdr:sp macro="" textlink="">
      <xdr:nvSpPr>
        <xdr:cNvPr id="569" name="フローチャート: 判断 568"/>
        <xdr:cNvSpPr/>
      </xdr:nvSpPr>
      <xdr:spPr>
        <a:xfrm>
          <a:off x="13652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53</xdr:row>
      <xdr:rowOff>149877</xdr:rowOff>
    </xdr:from>
    <xdr:ext cx="313932" cy="259045"/>
    <xdr:sp macro="" textlink="">
      <xdr:nvSpPr>
        <xdr:cNvPr id="570" name="テキスト ボックス 569"/>
        <xdr:cNvSpPr txBox="1"/>
      </xdr:nvSpPr>
      <xdr:spPr>
        <a:xfrm>
          <a:off x="13546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66040</xdr:rowOff>
    </xdr:from>
    <xdr:to>
      <xdr:col>67</xdr:col>
      <xdr:colOff>101600</xdr:colOff>
      <xdr:row>50</xdr:row>
      <xdr:rowOff>167640</xdr:rowOff>
    </xdr:to>
    <xdr:sp macro="" textlink="">
      <xdr:nvSpPr>
        <xdr:cNvPr id="571" name="フローチャート: 判断 570"/>
        <xdr:cNvSpPr/>
      </xdr:nvSpPr>
      <xdr:spPr>
        <a:xfrm>
          <a:off x="12763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12717</xdr:rowOff>
    </xdr:from>
    <xdr:ext cx="313932" cy="259045"/>
    <xdr:sp macro="" textlink="">
      <xdr:nvSpPr>
        <xdr:cNvPr id="572" name="テキスト ボックス 571"/>
        <xdr:cNvSpPr txBox="1"/>
      </xdr:nvSpPr>
      <xdr:spPr>
        <a:xfrm>
          <a:off x="12657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7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1" name="テキスト ボックス 580"/>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9" name="直線コネクタ 608"/>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10"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11" name="直線コネクタ 610"/>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12"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13" name="直線コネクタ 612"/>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102461</xdr:rowOff>
    </xdr:from>
    <xdr:to>
      <xdr:col>85</xdr:col>
      <xdr:colOff>127000</xdr:colOff>
      <xdr:row>73</xdr:row>
      <xdr:rowOff>124900</xdr:rowOff>
    </xdr:to>
    <xdr:cxnSp macro="">
      <xdr:nvCxnSpPr>
        <xdr:cNvPr id="614" name="直線コネクタ 613"/>
        <xdr:cNvCxnSpPr/>
      </xdr:nvCxnSpPr>
      <xdr:spPr>
        <a:xfrm flipV="1">
          <a:off x="15481300" y="12618311"/>
          <a:ext cx="838200" cy="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15" name="公債費平均値テキスト"/>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6" name="フローチャート: 判断 615"/>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101391</xdr:rowOff>
    </xdr:from>
    <xdr:to>
      <xdr:col>81</xdr:col>
      <xdr:colOff>50800</xdr:colOff>
      <xdr:row>73</xdr:row>
      <xdr:rowOff>124900</xdr:rowOff>
    </xdr:to>
    <xdr:cxnSp macro="">
      <xdr:nvCxnSpPr>
        <xdr:cNvPr id="617" name="直線コネクタ 616"/>
        <xdr:cNvCxnSpPr/>
      </xdr:nvCxnSpPr>
      <xdr:spPr>
        <a:xfrm>
          <a:off x="14592300" y="12617241"/>
          <a:ext cx="8890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8" name="フローチャート: 判断 617"/>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9" name="テキスト ボックス 618"/>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101391</xdr:rowOff>
    </xdr:from>
    <xdr:to>
      <xdr:col>76</xdr:col>
      <xdr:colOff>114300</xdr:colOff>
      <xdr:row>73</xdr:row>
      <xdr:rowOff>144606</xdr:rowOff>
    </xdr:to>
    <xdr:cxnSp macro="">
      <xdr:nvCxnSpPr>
        <xdr:cNvPr id="620" name="直線コネクタ 619"/>
        <xdr:cNvCxnSpPr/>
      </xdr:nvCxnSpPr>
      <xdr:spPr>
        <a:xfrm flipV="1">
          <a:off x="13703300" y="12617241"/>
          <a:ext cx="889000" cy="4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1" name="フローチャート: 判断 620"/>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22" name="テキスト ボックス 621"/>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144606</xdr:rowOff>
    </xdr:from>
    <xdr:to>
      <xdr:col>71</xdr:col>
      <xdr:colOff>177800</xdr:colOff>
      <xdr:row>73</xdr:row>
      <xdr:rowOff>149585</xdr:rowOff>
    </xdr:to>
    <xdr:cxnSp macro="">
      <xdr:nvCxnSpPr>
        <xdr:cNvPr id="623" name="直線コネクタ 622"/>
        <xdr:cNvCxnSpPr/>
      </xdr:nvCxnSpPr>
      <xdr:spPr>
        <a:xfrm flipV="1">
          <a:off x="12814300" y="12660456"/>
          <a:ext cx="8890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24" name="フローチャート: 判断 623"/>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25" name="テキスト ボックス 624"/>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26" name="フローチャート: 判断 625"/>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27" name="テキスト ボックス 626"/>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51661</xdr:rowOff>
    </xdr:from>
    <xdr:to>
      <xdr:col>85</xdr:col>
      <xdr:colOff>177800</xdr:colOff>
      <xdr:row>73</xdr:row>
      <xdr:rowOff>153261</xdr:rowOff>
    </xdr:to>
    <xdr:sp macro="" textlink="">
      <xdr:nvSpPr>
        <xdr:cNvPr id="633" name="楕円 632"/>
        <xdr:cNvSpPr/>
      </xdr:nvSpPr>
      <xdr:spPr>
        <a:xfrm>
          <a:off x="16268700" y="1256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74538</xdr:rowOff>
    </xdr:from>
    <xdr:ext cx="599010" cy="259045"/>
    <xdr:sp macro="" textlink="">
      <xdr:nvSpPr>
        <xdr:cNvPr id="634" name="公債費該当値テキスト"/>
        <xdr:cNvSpPr txBox="1"/>
      </xdr:nvSpPr>
      <xdr:spPr>
        <a:xfrm>
          <a:off x="16370300" y="1241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74100</xdr:rowOff>
    </xdr:from>
    <xdr:to>
      <xdr:col>81</xdr:col>
      <xdr:colOff>101600</xdr:colOff>
      <xdr:row>74</xdr:row>
      <xdr:rowOff>4250</xdr:rowOff>
    </xdr:to>
    <xdr:sp macro="" textlink="">
      <xdr:nvSpPr>
        <xdr:cNvPr id="635" name="楕円 634"/>
        <xdr:cNvSpPr/>
      </xdr:nvSpPr>
      <xdr:spPr>
        <a:xfrm>
          <a:off x="15430500" y="125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20777</xdr:rowOff>
    </xdr:from>
    <xdr:ext cx="599010" cy="259045"/>
    <xdr:sp macro="" textlink="">
      <xdr:nvSpPr>
        <xdr:cNvPr id="636" name="テキスト ボックス 635"/>
        <xdr:cNvSpPr txBox="1"/>
      </xdr:nvSpPr>
      <xdr:spPr>
        <a:xfrm>
          <a:off x="15181795" y="1236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50591</xdr:rowOff>
    </xdr:from>
    <xdr:to>
      <xdr:col>76</xdr:col>
      <xdr:colOff>165100</xdr:colOff>
      <xdr:row>73</xdr:row>
      <xdr:rowOff>152191</xdr:rowOff>
    </xdr:to>
    <xdr:sp macro="" textlink="">
      <xdr:nvSpPr>
        <xdr:cNvPr id="637" name="楕円 636"/>
        <xdr:cNvSpPr/>
      </xdr:nvSpPr>
      <xdr:spPr>
        <a:xfrm>
          <a:off x="14541500" y="1256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168718</xdr:rowOff>
    </xdr:from>
    <xdr:ext cx="599010" cy="259045"/>
    <xdr:sp macro="" textlink="">
      <xdr:nvSpPr>
        <xdr:cNvPr id="638" name="テキスト ボックス 637"/>
        <xdr:cNvSpPr txBox="1"/>
      </xdr:nvSpPr>
      <xdr:spPr>
        <a:xfrm>
          <a:off x="14292795" y="1234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93806</xdr:rowOff>
    </xdr:from>
    <xdr:to>
      <xdr:col>72</xdr:col>
      <xdr:colOff>38100</xdr:colOff>
      <xdr:row>74</xdr:row>
      <xdr:rowOff>23956</xdr:rowOff>
    </xdr:to>
    <xdr:sp macro="" textlink="">
      <xdr:nvSpPr>
        <xdr:cNvPr id="639" name="楕円 638"/>
        <xdr:cNvSpPr/>
      </xdr:nvSpPr>
      <xdr:spPr>
        <a:xfrm>
          <a:off x="13652500" y="126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40483</xdr:rowOff>
    </xdr:from>
    <xdr:ext cx="599010" cy="259045"/>
    <xdr:sp macro="" textlink="">
      <xdr:nvSpPr>
        <xdr:cNvPr id="640" name="テキスト ボックス 639"/>
        <xdr:cNvSpPr txBox="1"/>
      </xdr:nvSpPr>
      <xdr:spPr>
        <a:xfrm>
          <a:off x="13403795" y="1238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98785</xdr:rowOff>
    </xdr:from>
    <xdr:to>
      <xdr:col>67</xdr:col>
      <xdr:colOff>101600</xdr:colOff>
      <xdr:row>74</xdr:row>
      <xdr:rowOff>28935</xdr:rowOff>
    </xdr:to>
    <xdr:sp macro="" textlink="">
      <xdr:nvSpPr>
        <xdr:cNvPr id="641" name="楕円 640"/>
        <xdr:cNvSpPr/>
      </xdr:nvSpPr>
      <xdr:spPr>
        <a:xfrm>
          <a:off x="12763500" y="126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45462</xdr:rowOff>
    </xdr:from>
    <xdr:ext cx="599010" cy="259045"/>
    <xdr:sp macro="" textlink="">
      <xdr:nvSpPr>
        <xdr:cNvPr id="642" name="テキスト ボックス 641"/>
        <xdr:cNvSpPr txBox="1"/>
      </xdr:nvSpPr>
      <xdr:spPr>
        <a:xfrm>
          <a:off x="12514795" y="1238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6" name="直線コネクタ 665"/>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7"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8" name="直線コネクタ 667"/>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9"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70" name="直線コネクタ 669"/>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60962</xdr:rowOff>
    </xdr:from>
    <xdr:to>
      <xdr:col>85</xdr:col>
      <xdr:colOff>127000</xdr:colOff>
      <xdr:row>98</xdr:row>
      <xdr:rowOff>66362</xdr:rowOff>
    </xdr:to>
    <xdr:cxnSp macro="">
      <xdr:nvCxnSpPr>
        <xdr:cNvPr id="671" name="直線コネクタ 670"/>
        <xdr:cNvCxnSpPr/>
      </xdr:nvCxnSpPr>
      <xdr:spPr>
        <a:xfrm flipV="1">
          <a:off x="15481300" y="16863062"/>
          <a:ext cx="8382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72" name="積立金平均値テキスト"/>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73" name="フローチャート: 判断 672"/>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66362</xdr:rowOff>
    </xdr:from>
    <xdr:to>
      <xdr:col>81</xdr:col>
      <xdr:colOff>50800</xdr:colOff>
      <xdr:row>98</xdr:row>
      <xdr:rowOff>166853</xdr:rowOff>
    </xdr:to>
    <xdr:cxnSp macro="">
      <xdr:nvCxnSpPr>
        <xdr:cNvPr id="674" name="直線コネクタ 673"/>
        <xdr:cNvCxnSpPr/>
      </xdr:nvCxnSpPr>
      <xdr:spPr>
        <a:xfrm flipV="1">
          <a:off x="14592300" y="16868462"/>
          <a:ext cx="889000" cy="10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75" name="フローチャート: 判断 674"/>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6" name="テキスト ボックス 675"/>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129115</xdr:rowOff>
    </xdr:from>
    <xdr:to>
      <xdr:col>76</xdr:col>
      <xdr:colOff>114300</xdr:colOff>
      <xdr:row>98</xdr:row>
      <xdr:rowOff>166853</xdr:rowOff>
    </xdr:to>
    <xdr:cxnSp macro="">
      <xdr:nvCxnSpPr>
        <xdr:cNvPr id="677" name="直線コネクタ 676"/>
        <xdr:cNvCxnSpPr/>
      </xdr:nvCxnSpPr>
      <xdr:spPr>
        <a:xfrm>
          <a:off x="13703300" y="16931215"/>
          <a:ext cx="889000" cy="3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103169</xdr:rowOff>
    </xdr:from>
    <xdr:to>
      <xdr:col>76</xdr:col>
      <xdr:colOff>165100</xdr:colOff>
      <xdr:row>99</xdr:row>
      <xdr:rowOff>33319</xdr:rowOff>
    </xdr:to>
    <xdr:sp macro="" textlink="">
      <xdr:nvSpPr>
        <xdr:cNvPr id="678" name="フローチャート: 判断 677"/>
        <xdr:cNvSpPr/>
      </xdr:nvSpPr>
      <xdr:spPr>
        <a:xfrm>
          <a:off x="14541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49846</xdr:rowOff>
    </xdr:from>
    <xdr:ext cx="534377" cy="259045"/>
    <xdr:sp macro="" textlink="">
      <xdr:nvSpPr>
        <xdr:cNvPr id="679" name="テキスト ボックス 678"/>
        <xdr:cNvSpPr txBox="1"/>
      </xdr:nvSpPr>
      <xdr:spPr>
        <a:xfrm>
          <a:off x="14325111" y="166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166288</xdr:rowOff>
    </xdr:from>
    <xdr:to>
      <xdr:col>71</xdr:col>
      <xdr:colOff>177800</xdr:colOff>
      <xdr:row>98</xdr:row>
      <xdr:rowOff>129115</xdr:rowOff>
    </xdr:to>
    <xdr:cxnSp macro="">
      <xdr:nvCxnSpPr>
        <xdr:cNvPr id="680" name="直線コネクタ 679"/>
        <xdr:cNvCxnSpPr/>
      </xdr:nvCxnSpPr>
      <xdr:spPr>
        <a:xfrm>
          <a:off x="12814300" y="16796938"/>
          <a:ext cx="889000" cy="13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115522</xdr:rowOff>
    </xdr:from>
    <xdr:to>
      <xdr:col>72</xdr:col>
      <xdr:colOff>38100</xdr:colOff>
      <xdr:row>99</xdr:row>
      <xdr:rowOff>45672</xdr:rowOff>
    </xdr:to>
    <xdr:sp macro="" textlink="">
      <xdr:nvSpPr>
        <xdr:cNvPr id="681" name="フローチャート: 判断 680"/>
        <xdr:cNvSpPr/>
      </xdr:nvSpPr>
      <xdr:spPr>
        <a:xfrm>
          <a:off x="13652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36799</xdr:rowOff>
    </xdr:from>
    <xdr:ext cx="534377" cy="259045"/>
    <xdr:sp macro="" textlink="">
      <xdr:nvSpPr>
        <xdr:cNvPr id="682" name="テキスト ボックス 681"/>
        <xdr:cNvSpPr txBox="1"/>
      </xdr:nvSpPr>
      <xdr:spPr>
        <a:xfrm>
          <a:off x="13436111" y="170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94804</xdr:rowOff>
    </xdr:from>
    <xdr:to>
      <xdr:col>67</xdr:col>
      <xdr:colOff>101600</xdr:colOff>
      <xdr:row>99</xdr:row>
      <xdr:rowOff>24954</xdr:rowOff>
    </xdr:to>
    <xdr:sp macro="" textlink="">
      <xdr:nvSpPr>
        <xdr:cNvPr id="683" name="フローチャート: 判断 682"/>
        <xdr:cNvSpPr/>
      </xdr:nvSpPr>
      <xdr:spPr>
        <a:xfrm>
          <a:off x="12763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16081</xdr:rowOff>
    </xdr:from>
    <xdr:ext cx="534377" cy="259045"/>
    <xdr:sp macro="" textlink="">
      <xdr:nvSpPr>
        <xdr:cNvPr id="684" name="テキスト ボックス 683"/>
        <xdr:cNvSpPr txBox="1"/>
      </xdr:nvSpPr>
      <xdr:spPr>
        <a:xfrm>
          <a:off x="12547111" y="1698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10162</xdr:rowOff>
    </xdr:from>
    <xdr:to>
      <xdr:col>85</xdr:col>
      <xdr:colOff>177800</xdr:colOff>
      <xdr:row>98</xdr:row>
      <xdr:rowOff>111762</xdr:rowOff>
    </xdr:to>
    <xdr:sp macro="" textlink="">
      <xdr:nvSpPr>
        <xdr:cNvPr id="690" name="楕円 689"/>
        <xdr:cNvSpPr/>
      </xdr:nvSpPr>
      <xdr:spPr>
        <a:xfrm>
          <a:off x="16268700" y="1681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33039</xdr:rowOff>
    </xdr:from>
    <xdr:ext cx="599010" cy="259045"/>
    <xdr:sp macro="" textlink="">
      <xdr:nvSpPr>
        <xdr:cNvPr id="691" name="積立金該当値テキスト"/>
        <xdr:cNvSpPr txBox="1"/>
      </xdr:nvSpPr>
      <xdr:spPr>
        <a:xfrm>
          <a:off x="16370300" y="1666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15562</xdr:rowOff>
    </xdr:from>
    <xdr:to>
      <xdr:col>81</xdr:col>
      <xdr:colOff>101600</xdr:colOff>
      <xdr:row>98</xdr:row>
      <xdr:rowOff>117162</xdr:rowOff>
    </xdr:to>
    <xdr:sp macro="" textlink="">
      <xdr:nvSpPr>
        <xdr:cNvPr id="692" name="楕円 691"/>
        <xdr:cNvSpPr/>
      </xdr:nvSpPr>
      <xdr:spPr>
        <a:xfrm>
          <a:off x="15430500" y="1681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133689</xdr:rowOff>
    </xdr:from>
    <xdr:ext cx="599010" cy="259045"/>
    <xdr:sp macro="" textlink="">
      <xdr:nvSpPr>
        <xdr:cNvPr id="693" name="テキスト ボックス 692"/>
        <xdr:cNvSpPr txBox="1"/>
      </xdr:nvSpPr>
      <xdr:spPr>
        <a:xfrm>
          <a:off x="15181795" y="1659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116053</xdr:rowOff>
    </xdr:from>
    <xdr:to>
      <xdr:col>76</xdr:col>
      <xdr:colOff>165100</xdr:colOff>
      <xdr:row>99</xdr:row>
      <xdr:rowOff>46203</xdr:rowOff>
    </xdr:to>
    <xdr:sp macro="" textlink="">
      <xdr:nvSpPr>
        <xdr:cNvPr id="694" name="楕円 693"/>
        <xdr:cNvSpPr/>
      </xdr:nvSpPr>
      <xdr:spPr>
        <a:xfrm>
          <a:off x="14541500" y="1691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37330</xdr:rowOff>
    </xdr:from>
    <xdr:ext cx="534377" cy="259045"/>
    <xdr:sp macro="" textlink="">
      <xdr:nvSpPr>
        <xdr:cNvPr id="695" name="テキスト ボックス 694"/>
        <xdr:cNvSpPr txBox="1"/>
      </xdr:nvSpPr>
      <xdr:spPr>
        <a:xfrm>
          <a:off x="14325111" y="1701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78315</xdr:rowOff>
    </xdr:from>
    <xdr:to>
      <xdr:col>72</xdr:col>
      <xdr:colOff>38100</xdr:colOff>
      <xdr:row>99</xdr:row>
      <xdr:rowOff>8465</xdr:rowOff>
    </xdr:to>
    <xdr:sp macro="" textlink="">
      <xdr:nvSpPr>
        <xdr:cNvPr id="696" name="楕円 695"/>
        <xdr:cNvSpPr/>
      </xdr:nvSpPr>
      <xdr:spPr>
        <a:xfrm>
          <a:off x="13652500" y="168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24992</xdr:rowOff>
    </xdr:from>
    <xdr:ext cx="534377" cy="259045"/>
    <xdr:sp macro="" textlink="">
      <xdr:nvSpPr>
        <xdr:cNvPr id="697" name="テキスト ボックス 696"/>
        <xdr:cNvSpPr txBox="1"/>
      </xdr:nvSpPr>
      <xdr:spPr>
        <a:xfrm>
          <a:off x="13436111" y="166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115488</xdr:rowOff>
    </xdr:from>
    <xdr:to>
      <xdr:col>67</xdr:col>
      <xdr:colOff>101600</xdr:colOff>
      <xdr:row>98</xdr:row>
      <xdr:rowOff>45638</xdr:rowOff>
    </xdr:to>
    <xdr:sp macro="" textlink="">
      <xdr:nvSpPr>
        <xdr:cNvPr id="698" name="楕円 697"/>
        <xdr:cNvSpPr/>
      </xdr:nvSpPr>
      <xdr:spPr>
        <a:xfrm>
          <a:off x="12763500" y="1674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62165</xdr:rowOff>
    </xdr:from>
    <xdr:ext cx="599010" cy="259045"/>
    <xdr:sp macro="" textlink="">
      <xdr:nvSpPr>
        <xdr:cNvPr id="699" name="テキスト ボックス 698"/>
        <xdr:cNvSpPr txBox="1"/>
      </xdr:nvSpPr>
      <xdr:spPr>
        <a:xfrm>
          <a:off x="12514795" y="1652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21" name="直線コネクタ 720"/>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24"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25" name="直線コネクタ 724"/>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105639</xdr:rowOff>
    </xdr:from>
    <xdr:to>
      <xdr:col>116</xdr:col>
      <xdr:colOff>63500</xdr:colOff>
      <xdr:row>38</xdr:row>
      <xdr:rowOff>139700</xdr:rowOff>
    </xdr:to>
    <xdr:cxnSp macro="">
      <xdr:nvCxnSpPr>
        <xdr:cNvPr id="726" name="直線コネクタ 725"/>
        <xdr:cNvCxnSpPr/>
      </xdr:nvCxnSpPr>
      <xdr:spPr>
        <a:xfrm>
          <a:off x="21323300" y="6620739"/>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7"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8" name="フローチャート: 判断 727"/>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105639</xdr:rowOff>
    </xdr:from>
    <xdr:to>
      <xdr:col>111</xdr:col>
      <xdr:colOff>177800</xdr:colOff>
      <xdr:row>38</xdr:row>
      <xdr:rowOff>139700</xdr:rowOff>
    </xdr:to>
    <xdr:cxnSp macro="">
      <xdr:nvCxnSpPr>
        <xdr:cNvPr id="729" name="直線コネクタ 728"/>
        <xdr:cNvCxnSpPr/>
      </xdr:nvCxnSpPr>
      <xdr:spPr>
        <a:xfrm flipV="1">
          <a:off x="20434300" y="6620739"/>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30" name="フローチャート: 判断 729"/>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31" name="テキスト ボックス 730"/>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3" name="フローチャート: 判断 732"/>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34" name="テキスト ボックス 733"/>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130191</xdr:rowOff>
    </xdr:from>
    <xdr:to>
      <xdr:col>102</xdr:col>
      <xdr:colOff>114300</xdr:colOff>
      <xdr:row>38</xdr:row>
      <xdr:rowOff>139700</xdr:rowOff>
    </xdr:to>
    <xdr:cxnSp macro="">
      <xdr:nvCxnSpPr>
        <xdr:cNvPr id="735" name="直線コネクタ 734"/>
        <xdr:cNvCxnSpPr/>
      </xdr:nvCxnSpPr>
      <xdr:spPr>
        <a:xfrm>
          <a:off x="18656300" y="6645291"/>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36" name="フローチャート: 判断 735"/>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37" name="テキスト ボックス 736"/>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38" name="フローチャート: 判断 737"/>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39" name="テキスト ボックス 738"/>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54839</xdr:rowOff>
    </xdr:from>
    <xdr:to>
      <xdr:col>112</xdr:col>
      <xdr:colOff>38100</xdr:colOff>
      <xdr:row>38</xdr:row>
      <xdr:rowOff>156439</xdr:rowOff>
    </xdr:to>
    <xdr:sp macro="" textlink="">
      <xdr:nvSpPr>
        <xdr:cNvPr id="747" name="楕円 746"/>
        <xdr:cNvSpPr/>
      </xdr:nvSpPr>
      <xdr:spPr>
        <a:xfrm>
          <a:off x="21272500" y="65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147566</xdr:rowOff>
    </xdr:from>
    <xdr:ext cx="378565" cy="259045"/>
    <xdr:sp macro="" textlink="">
      <xdr:nvSpPr>
        <xdr:cNvPr id="748" name="テキスト ボックス 747"/>
        <xdr:cNvSpPr txBox="1"/>
      </xdr:nvSpPr>
      <xdr:spPr>
        <a:xfrm>
          <a:off x="21134017" y="6662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79391</xdr:rowOff>
    </xdr:from>
    <xdr:to>
      <xdr:col>98</xdr:col>
      <xdr:colOff>38100</xdr:colOff>
      <xdr:row>39</xdr:row>
      <xdr:rowOff>9541</xdr:rowOff>
    </xdr:to>
    <xdr:sp macro="" textlink="">
      <xdr:nvSpPr>
        <xdr:cNvPr id="753" name="楕円 752"/>
        <xdr:cNvSpPr/>
      </xdr:nvSpPr>
      <xdr:spPr>
        <a:xfrm>
          <a:off x="18605500" y="65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668</xdr:rowOff>
    </xdr:from>
    <xdr:ext cx="378565" cy="259045"/>
    <xdr:sp macro="" textlink="">
      <xdr:nvSpPr>
        <xdr:cNvPr id="754" name="テキスト ボックス 753"/>
        <xdr:cNvSpPr txBox="1"/>
      </xdr:nvSpPr>
      <xdr:spPr>
        <a:xfrm>
          <a:off x="18467017" y="668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8" name="テキスト ボックス 767"/>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0" name="テキスト ボックス 769"/>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72" name="テキスト ボックス 771"/>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4" name="テキスト ボックス 773"/>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6" name="テキスト ボックス 77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80" name="直線コネクタ 779"/>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81"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83"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84" name="直線コネクタ 783"/>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93167</xdr:rowOff>
    </xdr:from>
    <xdr:to>
      <xdr:col>116</xdr:col>
      <xdr:colOff>63500</xdr:colOff>
      <xdr:row>59</xdr:row>
      <xdr:rowOff>93833</xdr:rowOff>
    </xdr:to>
    <xdr:cxnSp macro="">
      <xdr:nvCxnSpPr>
        <xdr:cNvPr id="785" name="直線コネクタ 784"/>
        <xdr:cNvCxnSpPr/>
      </xdr:nvCxnSpPr>
      <xdr:spPr>
        <a:xfrm flipV="1">
          <a:off x="21323300" y="10208717"/>
          <a:ext cx="8382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6"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7" name="フローチャート: 判断 786"/>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93507</xdr:rowOff>
    </xdr:from>
    <xdr:to>
      <xdr:col>111</xdr:col>
      <xdr:colOff>177800</xdr:colOff>
      <xdr:row>59</xdr:row>
      <xdr:rowOff>93833</xdr:rowOff>
    </xdr:to>
    <xdr:cxnSp macro="">
      <xdr:nvCxnSpPr>
        <xdr:cNvPr id="788" name="直線コネクタ 787"/>
        <xdr:cNvCxnSpPr/>
      </xdr:nvCxnSpPr>
      <xdr:spPr>
        <a:xfrm>
          <a:off x="20434300" y="1020905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9" name="フローチャート: 判断 788"/>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90" name="テキスト ボックス 789"/>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79807</xdr:rowOff>
    </xdr:from>
    <xdr:to>
      <xdr:col>107</xdr:col>
      <xdr:colOff>50800</xdr:colOff>
      <xdr:row>59</xdr:row>
      <xdr:rowOff>93507</xdr:rowOff>
    </xdr:to>
    <xdr:cxnSp macro="">
      <xdr:nvCxnSpPr>
        <xdr:cNvPr id="791" name="直線コネクタ 790"/>
        <xdr:cNvCxnSpPr/>
      </xdr:nvCxnSpPr>
      <xdr:spPr>
        <a:xfrm>
          <a:off x="19545300" y="10195357"/>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30496</xdr:rowOff>
    </xdr:from>
    <xdr:to>
      <xdr:col>107</xdr:col>
      <xdr:colOff>101600</xdr:colOff>
      <xdr:row>59</xdr:row>
      <xdr:rowOff>132096</xdr:rowOff>
    </xdr:to>
    <xdr:sp macro="" textlink="">
      <xdr:nvSpPr>
        <xdr:cNvPr id="792" name="フローチャート: 判断 791"/>
        <xdr:cNvSpPr/>
      </xdr:nvSpPr>
      <xdr:spPr>
        <a:xfrm>
          <a:off x="20383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148623</xdr:rowOff>
    </xdr:from>
    <xdr:ext cx="469744" cy="259045"/>
    <xdr:sp macro="" textlink="">
      <xdr:nvSpPr>
        <xdr:cNvPr id="793" name="テキスト ボックス 792"/>
        <xdr:cNvSpPr txBox="1"/>
      </xdr:nvSpPr>
      <xdr:spPr>
        <a:xfrm>
          <a:off x="20199428" y="99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79807</xdr:rowOff>
    </xdr:from>
    <xdr:to>
      <xdr:col>102</xdr:col>
      <xdr:colOff>114300</xdr:colOff>
      <xdr:row>59</xdr:row>
      <xdr:rowOff>92977</xdr:rowOff>
    </xdr:to>
    <xdr:cxnSp macro="">
      <xdr:nvCxnSpPr>
        <xdr:cNvPr id="794" name="直線コネクタ 793"/>
        <xdr:cNvCxnSpPr/>
      </xdr:nvCxnSpPr>
      <xdr:spPr>
        <a:xfrm flipV="1">
          <a:off x="18656300" y="10195357"/>
          <a:ext cx="8890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28749</xdr:rowOff>
    </xdr:from>
    <xdr:to>
      <xdr:col>102</xdr:col>
      <xdr:colOff>165100</xdr:colOff>
      <xdr:row>59</xdr:row>
      <xdr:rowOff>130349</xdr:rowOff>
    </xdr:to>
    <xdr:sp macro="" textlink="">
      <xdr:nvSpPr>
        <xdr:cNvPr id="795" name="フローチャート: 判断 794"/>
        <xdr:cNvSpPr/>
      </xdr:nvSpPr>
      <xdr:spPr>
        <a:xfrm>
          <a:off x="19494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146876</xdr:rowOff>
    </xdr:from>
    <xdr:ext cx="469744" cy="259045"/>
    <xdr:sp macro="" textlink="">
      <xdr:nvSpPr>
        <xdr:cNvPr id="796" name="テキスト ボックス 795"/>
        <xdr:cNvSpPr txBox="1"/>
      </xdr:nvSpPr>
      <xdr:spPr>
        <a:xfrm>
          <a:off x="19310428" y="99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30780</xdr:rowOff>
    </xdr:from>
    <xdr:to>
      <xdr:col>98</xdr:col>
      <xdr:colOff>38100</xdr:colOff>
      <xdr:row>59</xdr:row>
      <xdr:rowOff>132380</xdr:rowOff>
    </xdr:to>
    <xdr:sp macro="" textlink="">
      <xdr:nvSpPr>
        <xdr:cNvPr id="797" name="フローチャート: 判断 796"/>
        <xdr:cNvSpPr/>
      </xdr:nvSpPr>
      <xdr:spPr>
        <a:xfrm>
          <a:off x="18605500" y="1014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148907</xdr:rowOff>
    </xdr:from>
    <xdr:ext cx="469744" cy="259045"/>
    <xdr:sp macro="" textlink="">
      <xdr:nvSpPr>
        <xdr:cNvPr id="798" name="テキスト ボックス 797"/>
        <xdr:cNvSpPr txBox="1"/>
      </xdr:nvSpPr>
      <xdr:spPr>
        <a:xfrm>
          <a:off x="18421428" y="992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42367</xdr:rowOff>
    </xdr:from>
    <xdr:to>
      <xdr:col>116</xdr:col>
      <xdr:colOff>114300</xdr:colOff>
      <xdr:row>59</xdr:row>
      <xdr:rowOff>143967</xdr:rowOff>
    </xdr:to>
    <xdr:sp macro="" textlink="">
      <xdr:nvSpPr>
        <xdr:cNvPr id="804" name="楕円 803"/>
        <xdr:cNvSpPr/>
      </xdr:nvSpPr>
      <xdr:spPr>
        <a:xfrm>
          <a:off x="22110700" y="101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15592</xdr:rowOff>
    </xdr:from>
    <xdr:ext cx="469744" cy="259045"/>
    <xdr:sp macro="" textlink="">
      <xdr:nvSpPr>
        <xdr:cNvPr id="805" name="貸付金該当値テキスト"/>
        <xdr:cNvSpPr txBox="1"/>
      </xdr:nvSpPr>
      <xdr:spPr>
        <a:xfrm>
          <a:off x="22212300" y="1013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43033</xdr:rowOff>
    </xdr:from>
    <xdr:to>
      <xdr:col>112</xdr:col>
      <xdr:colOff>38100</xdr:colOff>
      <xdr:row>59</xdr:row>
      <xdr:rowOff>144633</xdr:rowOff>
    </xdr:to>
    <xdr:sp macro="" textlink="">
      <xdr:nvSpPr>
        <xdr:cNvPr id="806" name="楕円 805"/>
        <xdr:cNvSpPr/>
      </xdr:nvSpPr>
      <xdr:spPr>
        <a:xfrm>
          <a:off x="21272500" y="1015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135760</xdr:rowOff>
    </xdr:from>
    <xdr:ext cx="469744" cy="259045"/>
    <xdr:sp macro="" textlink="">
      <xdr:nvSpPr>
        <xdr:cNvPr id="807" name="テキスト ボックス 806"/>
        <xdr:cNvSpPr txBox="1"/>
      </xdr:nvSpPr>
      <xdr:spPr>
        <a:xfrm>
          <a:off x="21088428" y="1025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42707</xdr:rowOff>
    </xdr:from>
    <xdr:to>
      <xdr:col>107</xdr:col>
      <xdr:colOff>101600</xdr:colOff>
      <xdr:row>59</xdr:row>
      <xdr:rowOff>144307</xdr:rowOff>
    </xdr:to>
    <xdr:sp macro="" textlink="">
      <xdr:nvSpPr>
        <xdr:cNvPr id="808" name="楕円 807"/>
        <xdr:cNvSpPr/>
      </xdr:nvSpPr>
      <xdr:spPr>
        <a:xfrm>
          <a:off x="20383500" y="1015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135434</xdr:rowOff>
    </xdr:from>
    <xdr:ext cx="469744" cy="259045"/>
    <xdr:sp macro="" textlink="">
      <xdr:nvSpPr>
        <xdr:cNvPr id="809" name="テキスト ボックス 808"/>
        <xdr:cNvSpPr txBox="1"/>
      </xdr:nvSpPr>
      <xdr:spPr>
        <a:xfrm>
          <a:off x="20199428" y="1025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29007</xdr:rowOff>
    </xdr:from>
    <xdr:to>
      <xdr:col>102</xdr:col>
      <xdr:colOff>165100</xdr:colOff>
      <xdr:row>59</xdr:row>
      <xdr:rowOff>130607</xdr:rowOff>
    </xdr:to>
    <xdr:sp macro="" textlink="">
      <xdr:nvSpPr>
        <xdr:cNvPr id="810" name="楕円 809"/>
        <xdr:cNvSpPr/>
      </xdr:nvSpPr>
      <xdr:spPr>
        <a:xfrm>
          <a:off x="19494500" y="101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121734</xdr:rowOff>
    </xdr:from>
    <xdr:ext cx="469744" cy="259045"/>
    <xdr:sp macro="" textlink="">
      <xdr:nvSpPr>
        <xdr:cNvPr id="811" name="テキスト ボックス 810"/>
        <xdr:cNvSpPr txBox="1"/>
      </xdr:nvSpPr>
      <xdr:spPr>
        <a:xfrm>
          <a:off x="19310428" y="1023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42177</xdr:rowOff>
    </xdr:from>
    <xdr:to>
      <xdr:col>98</xdr:col>
      <xdr:colOff>38100</xdr:colOff>
      <xdr:row>59</xdr:row>
      <xdr:rowOff>143777</xdr:rowOff>
    </xdr:to>
    <xdr:sp macro="" textlink="">
      <xdr:nvSpPr>
        <xdr:cNvPr id="812" name="楕円 811"/>
        <xdr:cNvSpPr/>
      </xdr:nvSpPr>
      <xdr:spPr>
        <a:xfrm>
          <a:off x="18605500" y="1015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134904</xdr:rowOff>
    </xdr:from>
    <xdr:ext cx="469744" cy="259045"/>
    <xdr:sp macro="" textlink="">
      <xdr:nvSpPr>
        <xdr:cNvPr id="813" name="テキスト ボックス 812"/>
        <xdr:cNvSpPr txBox="1"/>
      </xdr:nvSpPr>
      <xdr:spPr>
        <a:xfrm>
          <a:off x="18421428" y="1025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8" name="直線コネクタ 837"/>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9"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40" name="直線コネクタ 839"/>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41"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42" name="直線コネクタ 841"/>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132677</xdr:rowOff>
    </xdr:from>
    <xdr:to>
      <xdr:col>116</xdr:col>
      <xdr:colOff>63500</xdr:colOff>
      <xdr:row>74</xdr:row>
      <xdr:rowOff>84786</xdr:rowOff>
    </xdr:to>
    <xdr:cxnSp macro="">
      <xdr:nvCxnSpPr>
        <xdr:cNvPr id="843" name="直線コネクタ 842"/>
        <xdr:cNvCxnSpPr/>
      </xdr:nvCxnSpPr>
      <xdr:spPr>
        <a:xfrm flipV="1">
          <a:off x="21323300" y="12648527"/>
          <a:ext cx="838200" cy="1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44"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45" name="フローチャート: 判断 844"/>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84786</xdr:rowOff>
    </xdr:from>
    <xdr:to>
      <xdr:col>111</xdr:col>
      <xdr:colOff>177800</xdr:colOff>
      <xdr:row>74</xdr:row>
      <xdr:rowOff>92811</xdr:rowOff>
    </xdr:to>
    <xdr:cxnSp macro="">
      <xdr:nvCxnSpPr>
        <xdr:cNvPr id="846" name="直線コネクタ 845"/>
        <xdr:cNvCxnSpPr/>
      </xdr:nvCxnSpPr>
      <xdr:spPr>
        <a:xfrm flipV="1">
          <a:off x="20434300" y="12772086"/>
          <a:ext cx="889000" cy="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7" name="フローチャート: 判断 846"/>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8" name="テキスト ボックス 847"/>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92811</xdr:rowOff>
    </xdr:from>
    <xdr:to>
      <xdr:col>107</xdr:col>
      <xdr:colOff>50800</xdr:colOff>
      <xdr:row>75</xdr:row>
      <xdr:rowOff>55207</xdr:rowOff>
    </xdr:to>
    <xdr:cxnSp macro="">
      <xdr:nvCxnSpPr>
        <xdr:cNvPr id="849" name="直線コネクタ 848"/>
        <xdr:cNvCxnSpPr/>
      </xdr:nvCxnSpPr>
      <xdr:spPr>
        <a:xfrm flipV="1">
          <a:off x="19545300" y="12780111"/>
          <a:ext cx="889000" cy="13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38824</xdr:rowOff>
    </xdr:from>
    <xdr:to>
      <xdr:col>107</xdr:col>
      <xdr:colOff>101600</xdr:colOff>
      <xdr:row>75</xdr:row>
      <xdr:rowOff>140424</xdr:rowOff>
    </xdr:to>
    <xdr:sp macro="" textlink="">
      <xdr:nvSpPr>
        <xdr:cNvPr id="850" name="フローチャート: 判断 849"/>
        <xdr:cNvSpPr/>
      </xdr:nvSpPr>
      <xdr:spPr>
        <a:xfrm>
          <a:off x="20383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131551</xdr:rowOff>
    </xdr:from>
    <xdr:ext cx="534377" cy="259045"/>
    <xdr:sp macro="" textlink="">
      <xdr:nvSpPr>
        <xdr:cNvPr id="851" name="テキスト ボックス 850"/>
        <xdr:cNvSpPr txBox="1"/>
      </xdr:nvSpPr>
      <xdr:spPr>
        <a:xfrm>
          <a:off x="20167111" y="129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55207</xdr:rowOff>
    </xdr:from>
    <xdr:to>
      <xdr:col>102</xdr:col>
      <xdr:colOff>114300</xdr:colOff>
      <xdr:row>75</xdr:row>
      <xdr:rowOff>166357</xdr:rowOff>
    </xdr:to>
    <xdr:cxnSp macro="">
      <xdr:nvCxnSpPr>
        <xdr:cNvPr id="852" name="直線コネクタ 851"/>
        <xdr:cNvCxnSpPr/>
      </xdr:nvCxnSpPr>
      <xdr:spPr>
        <a:xfrm flipV="1">
          <a:off x="18656300" y="12913957"/>
          <a:ext cx="889000" cy="1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33045</xdr:rowOff>
    </xdr:from>
    <xdr:to>
      <xdr:col>102</xdr:col>
      <xdr:colOff>165100</xdr:colOff>
      <xdr:row>75</xdr:row>
      <xdr:rowOff>134645</xdr:rowOff>
    </xdr:to>
    <xdr:sp macro="" textlink="">
      <xdr:nvSpPr>
        <xdr:cNvPr id="853" name="フローチャート: 判断 852"/>
        <xdr:cNvSpPr/>
      </xdr:nvSpPr>
      <xdr:spPr>
        <a:xfrm>
          <a:off x="19494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125773</xdr:rowOff>
    </xdr:from>
    <xdr:ext cx="534377" cy="259045"/>
    <xdr:sp macro="" textlink="">
      <xdr:nvSpPr>
        <xdr:cNvPr id="854" name="テキスト ボックス 853"/>
        <xdr:cNvSpPr txBox="1"/>
      </xdr:nvSpPr>
      <xdr:spPr>
        <a:xfrm>
          <a:off x="19278111" y="129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63474</xdr:rowOff>
    </xdr:from>
    <xdr:to>
      <xdr:col>98</xdr:col>
      <xdr:colOff>38100</xdr:colOff>
      <xdr:row>75</xdr:row>
      <xdr:rowOff>165075</xdr:rowOff>
    </xdr:to>
    <xdr:sp macro="" textlink="">
      <xdr:nvSpPr>
        <xdr:cNvPr id="855" name="フローチャート: 判断 854"/>
        <xdr:cNvSpPr/>
      </xdr:nvSpPr>
      <xdr:spPr>
        <a:xfrm>
          <a:off x="18605500" y="1292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10151</xdr:rowOff>
    </xdr:from>
    <xdr:ext cx="534377" cy="259045"/>
    <xdr:sp macro="" textlink="">
      <xdr:nvSpPr>
        <xdr:cNvPr id="856" name="テキスト ボックス 855"/>
        <xdr:cNvSpPr txBox="1"/>
      </xdr:nvSpPr>
      <xdr:spPr>
        <a:xfrm>
          <a:off x="18389111" y="126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81877</xdr:rowOff>
    </xdr:from>
    <xdr:to>
      <xdr:col>116</xdr:col>
      <xdr:colOff>114300</xdr:colOff>
      <xdr:row>74</xdr:row>
      <xdr:rowOff>12027</xdr:rowOff>
    </xdr:to>
    <xdr:sp macro="" textlink="">
      <xdr:nvSpPr>
        <xdr:cNvPr id="862" name="楕円 861"/>
        <xdr:cNvSpPr/>
      </xdr:nvSpPr>
      <xdr:spPr>
        <a:xfrm>
          <a:off x="22110700" y="125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104754</xdr:rowOff>
    </xdr:from>
    <xdr:ext cx="599010" cy="259045"/>
    <xdr:sp macro="" textlink="">
      <xdr:nvSpPr>
        <xdr:cNvPr id="863" name="繰出金該当値テキスト"/>
        <xdr:cNvSpPr txBox="1"/>
      </xdr:nvSpPr>
      <xdr:spPr>
        <a:xfrm>
          <a:off x="22212300" y="1244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33986</xdr:rowOff>
    </xdr:from>
    <xdr:to>
      <xdr:col>112</xdr:col>
      <xdr:colOff>38100</xdr:colOff>
      <xdr:row>74</xdr:row>
      <xdr:rowOff>135586</xdr:rowOff>
    </xdr:to>
    <xdr:sp macro="" textlink="">
      <xdr:nvSpPr>
        <xdr:cNvPr id="864" name="楕円 863"/>
        <xdr:cNvSpPr/>
      </xdr:nvSpPr>
      <xdr:spPr>
        <a:xfrm>
          <a:off x="21272500" y="1272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152113</xdr:rowOff>
    </xdr:from>
    <xdr:ext cx="534377" cy="259045"/>
    <xdr:sp macro="" textlink="">
      <xdr:nvSpPr>
        <xdr:cNvPr id="865" name="テキスト ボックス 864"/>
        <xdr:cNvSpPr txBox="1"/>
      </xdr:nvSpPr>
      <xdr:spPr>
        <a:xfrm>
          <a:off x="21056111" y="1249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42011</xdr:rowOff>
    </xdr:from>
    <xdr:to>
      <xdr:col>107</xdr:col>
      <xdr:colOff>101600</xdr:colOff>
      <xdr:row>74</xdr:row>
      <xdr:rowOff>143611</xdr:rowOff>
    </xdr:to>
    <xdr:sp macro="" textlink="">
      <xdr:nvSpPr>
        <xdr:cNvPr id="866" name="楕円 865"/>
        <xdr:cNvSpPr/>
      </xdr:nvSpPr>
      <xdr:spPr>
        <a:xfrm>
          <a:off x="20383500" y="127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160138</xdr:rowOff>
    </xdr:from>
    <xdr:ext cx="534377" cy="259045"/>
    <xdr:sp macro="" textlink="">
      <xdr:nvSpPr>
        <xdr:cNvPr id="867" name="テキスト ボックス 866"/>
        <xdr:cNvSpPr txBox="1"/>
      </xdr:nvSpPr>
      <xdr:spPr>
        <a:xfrm>
          <a:off x="20167111" y="125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4407</xdr:rowOff>
    </xdr:from>
    <xdr:to>
      <xdr:col>102</xdr:col>
      <xdr:colOff>165100</xdr:colOff>
      <xdr:row>75</xdr:row>
      <xdr:rowOff>106007</xdr:rowOff>
    </xdr:to>
    <xdr:sp macro="" textlink="">
      <xdr:nvSpPr>
        <xdr:cNvPr id="868" name="楕円 867"/>
        <xdr:cNvSpPr/>
      </xdr:nvSpPr>
      <xdr:spPr>
        <a:xfrm>
          <a:off x="19494500" y="128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122534</xdr:rowOff>
    </xdr:from>
    <xdr:ext cx="534377" cy="259045"/>
    <xdr:sp macro="" textlink="">
      <xdr:nvSpPr>
        <xdr:cNvPr id="869" name="テキスト ボックス 868"/>
        <xdr:cNvSpPr txBox="1"/>
      </xdr:nvSpPr>
      <xdr:spPr>
        <a:xfrm>
          <a:off x="19278111" y="126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115557</xdr:rowOff>
    </xdr:from>
    <xdr:to>
      <xdr:col>98</xdr:col>
      <xdr:colOff>38100</xdr:colOff>
      <xdr:row>76</xdr:row>
      <xdr:rowOff>45707</xdr:rowOff>
    </xdr:to>
    <xdr:sp macro="" textlink="">
      <xdr:nvSpPr>
        <xdr:cNvPr id="870" name="楕円 869"/>
        <xdr:cNvSpPr/>
      </xdr:nvSpPr>
      <xdr:spPr>
        <a:xfrm>
          <a:off x="18605500" y="129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36834</xdr:rowOff>
    </xdr:from>
    <xdr:ext cx="534377" cy="259045"/>
    <xdr:sp macro="" textlink="">
      <xdr:nvSpPr>
        <xdr:cNvPr id="871" name="テキスト ボックス 870"/>
        <xdr:cNvSpPr txBox="1"/>
      </xdr:nvSpPr>
      <xdr:spPr>
        <a:xfrm>
          <a:off x="18389111" y="1306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１，５８５千円となっている。主な構成項目である人件費は、住民一人当たり２１９千円となっている。これは、ごみ収集業務や消防・病院などの施設運営を直営で行っているほか、地理的条件により民間参入が困難な</a:t>
          </a:r>
          <a:r>
            <a:rPr kumimoji="1" lang="en-US" altLang="ja-JP" sz="1300">
              <a:latin typeface="ＭＳ Ｐゴシック" panose="020B0600070205080204" pitchFamily="50" charset="-128"/>
              <a:ea typeface="ＭＳ Ｐゴシック" panose="020B0600070205080204" pitchFamily="50" charset="-128"/>
            </a:rPr>
            <a:t>CATV</a:t>
          </a:r>
          <a:r>
            <a:rPr kumimoji="1" lang="ja-JP" altLang="en-US" sz="1300">
              <a:latin typeface="ＭＳ Ｐゴシック" panose="020B0600070205080204" pitchFamily="50" charset="-128"/>
              <a:ea typeface="ＭＳ Ｐゴシック" panose="020B0600070205080204" pitchFamily="50" charset="-128"/>
            </a:rPr>
            <a:t>事業の運営など広大な行政区域をカバーするための支所・出張所への人員配置が影響し、類似団体平均の２倍となっている。引き続き定員適正化計画に基づいた職員数の削減、施設の民営化を含めた検討をすることにより人件費の抑制に努める。</a:t>
          </a:r>
        </a:p>
        <a:p>
          <a:r>
            <a:rPr kumimoji="1" lang="ja-JP" altLang="en-US" sz="1300">
              <a:latin typeface="ＭＳ Ｐゴシック" panose="020B0600070205080204" pitchFamily="50" charset="-128"/>
              <a:ea typeface="ＭＳ Ｐゴシック" panose="020B0600070205080204" pitchFamily="50" charset="-128"/>
            </a:rPr>
            <a:t>普通建設事業においては、新規事業は計画の見直し等によりほぼ横ばいの状況にあるが、更新整備においてクリーンセンター整備事業や防災無線システムの更新事業など大型事業の影響により前年度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また、老朽化したインフラ整備等が今後の課題であるため、既存施設の集約化や除却、ＬＣＣについても見極めつつ、各施設の維持補修を計画的に実施する。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
8,578
694.98
15,327,320
13,616,470
982,072
6,242,160
14,564,679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106226</xdr:rowOff>
    </xdr:from>
    <xdr:to>
      <xdr:col>24</xdr:col>
      <xdr:colOff>63500</xdr:colOff>
      <xdr:row>34</xdr:row>
      <xdr:rowOff>143129</xdr:rowOff>
    </xdr:to>
    <xdr:cxnSp macro="">
      <xdr:nvCxnSpPr>
        <xdr:cNvPr id="63" name="直線コネクタ 62"/>
        <xdr:cNvCxnSpPr/>
      </xdr:nvCxnSpPr>
      <xdr:spPr>
        <a:xfrm flipV="1">
          <a:off x="3797300" y="5935526"/>
          <a:ext cx="8382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29972</xdr:rowOff>
    </xdr:from>
    <xdr:to>
      <xdr:col>19</xdr:col>
      <xdr:colOff>177800</xdr:colOff>
      <xdr:row>34</xdr:row>
      <xdr:rowOff>143129</xdr:rowOff>
    </xdr:to>
    <xdr:cxnSp macro="">
      <xdr:nvCxnSpPr>
        <xdr:cNvPr id="66" name="直線コネクタ 65"/>
        <xdr:cNvCxnSpPr/>
      </xdr:nvCxnSpPr>
      <xdr:spPr>
        <a:xfrm>
          <a:off x="2908300" y="5859272"/>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29972</xdr:rowOff>
    </xdr:from>
    <xdr:to>
      <xdr:col>15</xdr:col>
      <xdr:colOff>50800</xdr:colOff>
      <xdr:row>34</xdr:row>
      <xdr:rowOff>153416</xdr:rowOff>
    </xdr:to>
    <xdr:cxnSp macro="">
      <xdr:nvCxnSpPr>
        <xdr:cNvPr id="69" name="直線コネクタ 68"/>
        <xdr:cNvCxnSpPr/>
      </xdr:nvCxnSpPr>
      <xdr:spPr>
        <a:xfrm flipV="1">
          <a:off x="2019300" y="585927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120414</xdr:rowOff>
    </xdr:from>
    <xdr:to>
      <xdr:col>15</xdr:col>
      <xdr:colOff>101600</xdr:colOff>
      <xdr:row>33</xdr:row>
      <xdr:rowOff>50564</xdr:rowOff>
    </xdr:to>
    <xdr:sp macro="" textlink="">
      <xdr:nvSpPr>
        <xdr:cNvPr id="70" name="フローチャート: 判断 69"/>
        <xdr:cNvSpPr/>
      </xdr:nvSpPr>
      <xdr:spPr>
        <a:xfrm>
          <a:off x="2857500" y="560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67091</xdr:rowOff>
    </xdr:from>
    <xdr:ext cx="534377" cy="259045"/>
    <xdr:sp macro="" textlink="">
      <xdr:nvSpPr>
        <xdr:cNvPr id="71" name="テキスト ボックス 70"/>
        <xdr:cNvSpPr txBox="1"/>
      </xdr:nvSpPr>
      <xdr:spPr>
        <a:xfrm>
          <a:off x="2641111" y="538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153416</xdr:rowOff>
    </xdr:from>
    <xdr:to>
      <xdr:col>10</xdr:col>
      <xdr:colOff>114300</xdr:colOff>
      <xdr:row>35</xdr:row>
      <xdr:rowOff>93490</xdr:rowOff>
    </xdr:to>
    <xdr:cxnSp macro="">
      <xdr:nvCxnSpPr>
        <xdr:cNvPr id="72" name="直線コネクタ 71"/>
        <xdr:cNvCxnSpPr/>
      </xdr:nvCxnSpPr>
      <xdr:spPr>
        <a:xfrm flipV="1">
          <a:off x="1130300" y="5982716"/>
          <a:ext cx="889000" cy="11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105065</xdr:rowOff>
    </xdr:from>
    <xdr:to>
      <xdr:col>10</xdr:col>
      <xdr:colOff>165100</xdr:colOff>
      <xdr:row>33</xdr:row>
      <xdr:rowOff>35215</xdr:rowOff>
    </xdr:to>
    <xdr:sp macro="" textlink="">
      <xdr:nvSpPr>
        <xdr:cNvPr id="73" name="フローチャート: 判断 72"/>
        <xdr:cNvSpPr/>
      </xdr:nvSpPr>
      <xdr:spPr>
        <a:xfrm>
          <a:off x="1968500" y="559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51742</xdr:rowOff>
    </xdr:from>
    <xdr:ext cx="534377" cy="259045"/>
    <xdr:sp macro="" textlink="">
      <xdr:nvSpPr>
        <xdr:cNvPr id="74" name="テキスト ボックス 73"/>
        <xdr:cNvSpPr txBox="1"/>
      </xdr:nvSpPr>
      <xdr:spPr>
        <a:xfrm>
          <a:off x="1752111" y="536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167604</xdr:rowOff>
    </xdr:from>
    <xdr:to>
      <xdr:col>6</xdr:col>
      <xdr:colOff>38100</xdr:colOff>
      <xdr:row>33</xdr:row>
      <xdr:rowOff>97754</xdr:rowOff>
    </xdr:to>
    <xdr:sp macro="" textlink="">
      <xdr:nvSpPr>
        <xdr:cNvPr id="75" name="フローチャート: 判断 74"/>
        <xdr:cNvSpPr/>
      </xdr:nvSpPr>
      <xdr:spPr>
        <a:xfrm>
          <a:off x="1079500" y="565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114281</xdr:rowOff>
    </xdr:from>
    <xdr:ext cx="534377" cy="259045"/>
    <xdr:sp macro="" textlink="">
      <xdr:nvSpPr>
        <xdr:cNvPr id="76" name="テキスト ボックス 75"/>
        <xdr:cNvSpPr txBox="1"/>
      </xdr:nvSpPr>
      <xdr:spPr>
        <a:xfrm>
          <a:off x="863111" y="542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55426</xdr:rowOff>
    </xdr:from>
    <xdr:to>
      <xdr:col>24</xdr:col>
      <xdr:colOff>114300</xdr:colOff>
      <xdr:row>34</xdr:row>
      <xdr:rowOff>157026</xdr:rowOff>
    </xdr:to>
    <xdr:sp macro="" textlink="">
      <xdr:nvSpPr>
        <xdr:cNvPr id="82" name="楕円 81"/>
        <xdr:cNvSpPr/>
      </xdr:nvSpPr>
      <xdr:spPr>
        <a:xfrm>
          <a:off x="4584700" y="588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33853</xdr:rowOff>
    </xdr:from>
    <xdr:ext cx="469744" cy="259045"/>
    <xdr:sp macro="" textlink="">
      <xdr:nvSpPr>
        <xdr:cNvPr id="83" name="議会費該当値テキスト"/>
        <xdr:cNvSpPr txBox="1"/>
      </xdr:nvSpPr>
      <xdr:spPr>
        <a:xfrm>
          <a:off x="4686300" y="586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92329</xdr:rowOff>
    </xdr:from>
    <xdr:to>
      <xdr:col>20</xdr:col>
      <xdr:colOff>38100</xdr:colOff>
      <xdr:row>35</xdr:row>
      <xdr:rowOff>22479</xdr:rowOff>
    </xdr:to>
    <xdr:sp macro="" textlink="">
      <xdr:nvSpPr>
        <xdr:cNvPr id="84" name="楕円 83"/>
        <xdr:cNvSpPr/>
      </xdr:nvSpPr>
      <xdr:spPr>
        <a:xfrm>
          <a:off x="3746500" y="59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13606</xdr:rowOff>
    </xdr:from>
    <xdr:ext cx="469744" cy="259045"/>
    <xdr:sp macro="" textlink="">
      <xdr:nvSpPr>
        <xdr:cNvPr id="85" name="テキスト ボックス 84"/>
        <xdr:cNvSpPr txBox="1"/>
      </xdr:nvSpPr>
      <xdr:spPr>
        <a:xfrm>
          <a:off x="3562428" y="601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150622</xdr:rowOff>
    </xdr:from>
    <xdr:to>
      <xdr:col>15</xdr:col>
      <xdr:colOff>101600</xdr:colOff>
      <xdr:row>34</xdr:row>
      <xdr:rowOff>80772</xdr:rowOff>
    </xdr:to>
    <xdr:sp macro="" textlink="">
      <xdr:nvSpPr>
        <xdr:cNvPr id="86" name="楕円 85"/>
        <xdr:cNvSpPr/>
      </xdr:nvSpPr>
      <xdr:spPr>
        <a:xfrm>
          <a:off x="2857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71899</xdr:rowOff>
    </xdr:from>
    <xdr:ext cx="469744" cy="259045"/>
    <xdr:sp macro="" textlink="">
      <xdr:nvSpPr>
        <xdr:cNvPr id="87" name="テキスト ボックス 86"/>
        <xdr:cNvSpPr txBox="1"/>
      </xdr:nvSpPr>
      <xdr:spPr>
        <a:xfrm>
          <a:off x="2673428" y="59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102616</xdr:rowOff>
    </xdr:from>
    <xdr:to>
      <xdr:col>10</xdr:col>
      <xdr:colOff>165100</xdr:colOff>
      <xdr:row>35</xdr:row>
      <xdr:rowOff>32766</xdr:rowOff>
    </xdr:to>
    <xdr:sp macro="" textlink="">
      <xdr:nvSpPr>
        <xdr:cNvPr id="88" name="楕円 87"/>
        <xdr:cNvSpPr/>
      </xdr:nvSpPr>
      <xdr:spPr>
        <a:xfrm>
          <a:off x="1968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23893</xdr:rowOff>
    </xdr:from>
    <xdr:ext cx="469744" cy="259045"/>
    <xdr:sp macro="" textlink="">
      <xdr:nvSpPr>
        <xdr:cNvPr id="89" name="テキスト ボックス 88"/>
        <xdr:cNvSpPr txBox="1"/>
      </xdr:nvSpPr>
      <xdr:spPr>
        <a:xfrm>
          <a:off x="1784428" y="602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42690</xdr:rowOff>
    </xdr:from>
    <xdr:to>
      <xdr:col>6</xdr:col>
      <xdr:colOff>38100</xdr:colOff>
      <xdr:row>35</xdr:row>
      <xdr:rowOff>144290</xdr:rowOff>
    </xdr:to>
    <xdr:sp macro="" textlink="">
      <xdr:nvSpPr>
        <xdr:cNvPr id="90" name="楕円 89"/>
        <xdr:cNvSpPr/>
      </xdr:nvSpPr>
      <xdr:spPr>
        <a:xfrm>
          <a:off x="1079500" y="60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135417</xdr:rowOff>
    </xdr:from>
    <xdr:ext cx="469744" cy="259045"/>
    <xdr:sp macro="" textlink="">
      <xdr:nvSpPr>
        <xdr:cNvPr id="91" name="テキスト ボックス 90"/>
        <xdr:cNvSpPr txBox="1"/>
      </xdr:nvSpPr>
      <xdr:spPr>
        <a:xfrm>
          <a:off x="895428" y="6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123495</xdr:rowOff>
    </xdr:from>
    <xdr:to>
      <xdr:col>24</xdr:col>
      <xdr:colOff>63500</xdr:colOff>
      <xdr:row>57</xdr:row>
      <xdr:rowOff>495</xdr:rowOff>
    </xdr:to>
    <xdr:cxnSp macro="">
      <xdr:nvCxnSpPr>
        <xdr:cNvPr id="122" name="直線コネクタ 121"/>
        <xdr:cNvCxnSpPr/>
      </xdr:nvCxnSpPr>
      <xdr:spPr>
        <a:xfrm flipV="1">
          <a:off x="3797300" y="9724695"/>
          <a:ext cx="838200" cy="4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495</xdr:rowOff>
    </xdr:from>
    <xdr:to>
      <xdr:col>19</xdr:col>
      <xdr:colOff>177800</xdr:colOff>
      <xdr:row>57</xdr:row>
      <xdr:rowOff>144064</xdr:rowOff>
    </xdr:to>
    <xdr:cxnSp macro="">
      <xdr:nvCxnSpPr>
        <xdr:cNvPr id="125" name="直線コネクタ 124"/>
        <xdr:cNvCxnSpPr/>
      </xdr:nvCxnSpPr>
      <xdr:spPr>
        <a:xfrm flipV="1">
          <a:off x="2908300" y="9773145"/>
          <a:ext cx="889000" cy="14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144064</xdr:rowOff>
    </xdr:from>
    <xdr:to>
      <xdr:col>15</xdr:col>
      <xdr:colOff>50800</xdr:colOff>
      <xdr:row>57</xdr:row>
      <xdr:rowOff>149672</xdr:rowOff>
    </xdr:to>
    <xdr:cxnSp macro="">
      <xdr:nvCxnSpPr>
        <xdr:cNvPr id="128" name="直線コネクタ 127"/>
        <xdr:cNvCxnSpPr/>
      </xdr:nvCxnSpPr>
      <xdr:spPr>
        <a:xfrm flipV="1">
          <a:off x="2019300" y="9916714"/>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38142</xdr:rowOff>
    </xdr:from>
    <xdr:to>
      <xdr:col>15</xdr:col>
      <xdr:colOff>101600</xdr:colOff>
      <xdr:row>58</xdr:row>
      <xdr:rowOff>139742</xdr:rowOff>
    </xdr:to>
    <xdr:sp macro="" textlink="">
      <xdr:nvSpPr>
        <xdr:cNvPr id="129" name="フローチャート: 判断 128"/>
        <xdr:cNvSpPr/>
      </xdr:nvSpPr>
      <xdr:spPr>
        <a:xfrm>
          <a:off x="2857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130869</xdr:rowOff>
    </xdr:from>
    <xdr:ext cx="599010" cy="259045"/>
    <xdr:sp macro="" textlink="">
      <xdr:nvSpPr>
        <xdr:cNvPr id="130" name="テキスト ボックス 129"/>
        <xdr:cNvSpPr txBox="1"/>
      </xdr:nvSpPr>
      <xdr:spPr>
        <a:xfrm>
          <a:off x="2608795" y="1007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171365</xdr:rowOff>
    </xdr:from>
    <xdr:to>
      <xdr:col>10</xdr:col>
      <xdr:colOff>114300</xdr:colOff>
      <xdr:row>57</xdr:row>
      <xdr:rowOff>149672</xdr:rowOff>
    </xdr:to>
    <xdr:cxnSp macro="">
      <xdr:nvCxnSpPr>
        <xdr:cNvPr id="131" name="直線コネクタ 130"/>
        <xdr:cNvCxnSpPr/>
      </xdr:nvCxnSpPr>
      <xdr:spPr>
        <a:xfrm>
          <a:off x="1130300" y="9772565"/>
          <a:ext cx="889000" cy="14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52898</xdr:rowOff>
    </xdr:from>
    <xdr:to>
      <xdr:col>10</xdr:col>
      <xdr:colOff>165100</xdr:colOff>
      <xdr:row>58</xdr:row>
      <xdr:rowOff>154498</xdr:rowOff>
    </xdr:to>
    <xdr:sp macro="" textlink="">
      <xdr:nvSpPr>
        <xdr:cNvPr id="132" name="フローチャート: 判断 131"/>
        <xdr:cNvSpPr/>
      </xdr:nvSpPr>
      <xdr:spPr>
        <a:xfrm>
          <a:off x="1968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145625</xdr:rowOff>
    </xdr:from>
    <xdr:ext cx="599010" cy="259045"/>
    <xdr:sp macro="" textlink="">
      <xdr:nvSpPr>
        <xdr:cNvPr id="133" name="テキスト ボックス 132"/>
        <xdr:cNvSpPr txBox="1"/>
      </xdr:nvSpPr>
      <xdr:spPr>
        <a:xfrm>
          <a:off x="1719795" y="100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40018</xdr:rowOff>
    </xdr:from>
    <xdr:to>
      <xdr:col>6</xdr:col>
      <xdr:colOff>38100</xdr:colOff>
      <xdr:row>58</xdr:row>
      <xdr:rowOff>141618</xdr:rowOff>
    </xdr:to>
    <xdr:sp macro="" textlink="">
      <xdr:nvSpPr>
        <xdr:cNvPr id="134" name="フローチャート: 判断 133"/>
        <xdr:cNvSpPr/>
      </xdr:nvSpPr>
      <xdr:spPr>
        <a:xfrm>
          <a:off x="1079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132745</xdr:rowOff>
    </xdr:from>
    <xdr:ext cx="599010" cy="259045"/>
    <xdr:sp macro="" textlink="">
      <xdr:nvSpPr>
        <xdr:cNvPr id="135" name="テキスト ボックス 134"/>
        <xdr:cNvSpPr txBox="1"/>
      </xdr:nvSpPr>
      <xdr:spPr>
        <a:xfrm>
          <a:off x="830795" y="1007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72695</xdr:rowOff>
    </xdr:from>
    <xdr:to>
      <xdr:col>24</xdr:col>
      <xdr:colOff>114300</xdr:colOff>
      <xdr:row>57</xdr:row>
      <xdr:rowOff>2845</xdr:rowOff>
    </xdr:to>
    <xdr:sp macro="" textlink="">
      <xdr:nvSpPr>
        <xdr:cNvPr id="141" name="楕円 140"/>
        <xdr:cNvSpPr/>
      </xdr:nvSpPr>
      <xdr:spPr>
        <a:xfrm>
          <a:off x="4584700" y="96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95572</xdr:rowOff>
    </xdr:from>
    <xdr:ext cx="599010" cy="259045"/>
    <xdr:sp macro="" textlink="">
      <xdr:nvSpPr>
        <xdr:cNvPr id="142" name="総務費該当値テキスト"/>
        <xdr:cNvSpPr txBox="1"/>
      </xdr:nvSpPr>
      <xdr:spPr>
        <a:xfrm>
          <a:off x="4686300" y="952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121145</xdr:rowOff>
    </xdr:from>
    <xdr:to>
      <xdr:col>20</xdr:col>
      <xdr:colOff>38100</xdr:colOff>
      <xdr:row>57</xdr:row>
      <xdr:rowOff>51295</xdr:rowOff>
    </xdr:to>
    <xdr:sp macro="" textlink="">
      <xdr:nvSpPr>
        <xdr:cNvPr id="143" name="楕円 142"/>
        <xdr:cNvSpPr/>
      </xdr:nvSpPr>
      <xdr:spPr>
        <a:xfrm>
          <a:off x="3746500" y="97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67822</xdr:rowOff>
    </xdr:from>
    <xdr:ext cx="599010" cy="259045"/>
    <xdr:sp macro="" textlink="">
      <xdr:nvSpPr>
        <xdr:cNvPr id="144" name="テキスト ボックス 143"/>
        <xdr:cNvSpPr txBox="1"/>
      </xdr:nvSpPr>
      <xdr:spPr>
        <a:xfrm>
          <a:off x="3497795" y="949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93264</xdr:rowOff>
    </xdr:from>
    <xdr:to>
      <xdr:col>15</xdr:col>
      <xdr:colOff>101600</xdr:colOff>
      <xdr:row>58</xdr:row>
      <xdr:rowOff>23414</xdr:rowOff>
    </xdr:to>
    <xdr:sp macro="" textlink="">
      <xdr:nvSpPr>
        <xdr:cNvPr id="145" name="楕円 144"/>
        <xdr:cNvSpPr/>
      </xdr:nvSpPr>
      <xdr:spPr>
        <a:xfrm>
          <a:off x="2857500" y="986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39941</xdr:rowOff>
    </xdr:from>
    <xdr:ext cx="599010" cy="259045"/>
    <xdr:sp macro="" textlink="">
      <xdr:nvSpPr>
        <xdr:cNvPr id="146" name="テキスト ボックス 145"/>
        <xdr:cNvSpPr txBox="1"/>
      </xdr:nvSpPr>
      <xdr:spPr>
        <a:xfrm>
          <a:off x="2608795" y="964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98872</xdr:rowOff>
    </xdr:from>
    <xdr:to>
      <xdr:col>10</xdr:col>
      <xdr:colOff>165100</xdr:colOff>
      <xdr:row>58</xdr:row>
      <xdr:rowOff>29022</xdr:rowOff>
    </xdr:to>
    <xdr:sp macro="" textlink="">
      <xdr:nvSpPr>
        <xdr:cNvPr id="147" name="楕円 146"/>
        <xdr:cNvSpPr/>
      </xdr:nvSpPr>
      <xdr:spPr>
        <a:xfrm>
          <a:off x="1968500" y="987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45549</xdr:rowOff>
    </xdr:from>
    <xdr:ext cx="599010" cy="259045"/>
    <xdr:sp macro="" textlink="">
      <xdr:nvSpPr>
        <xdr:cNvPr id="148" name="テキスト ボックス 147"/>
        <xdr:cNvSpPr txBox="1"/>
      </xdr:nvSpPr>
      <xdr:spPr>
        <a:xfrm>
          <a:off x="1719795" y="964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120565</xdr:rowOff>
    </xdr:from>
    <xdr:to>
      <xdr:col>6</xdr:col>
      <xdr:colOff>38100</xdr:colOff>
      <xdr:row>57</xdr:row>
      <xdr:rowOff>50715</xdr:rowOff>
    </xdr:to>
    <xdr:sp macro="" textlink="">
      <xdr:nvSpPr>
        <xdr:cNvPr id="149" name="楕円 148"/>
        <xdr:cNvSpPr/>
      </xdr:nvSpPr>
      <xdr:spPr>
        <a:xfrm>
          <a:off x="1079500" y="972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67242</xdr:rowOff>
    </xdr:from>
    <xdr:ext cx="599010" cy="259045"/>
    <xdr:sp macro="" textlink="">
      <xdr:nvSpPr>
        <xdr:cNvPr id="150" name="テキスト ボックス 149"/>
        <xdr:cNvSpPr txBox="1"/>
      </xdr:nvSpPr>
      <xdr:spPr>
        <a:xfrm>
          <a:off x="830795" y="949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11905</xdr:rowOff>
    </xdr:from>
    <xdr:to>
      <xdr:col>24</xdr:col>
      <xdr:colOff>63500</xdr:colOff>
      <xdr:row>75</xdr:row>
      <xdr:rowOff>36700</xdr:rowOff>
    </xdr:to>
    <xdr:cxnSp macro="">
      <xdr:nvCxnSpPr>
        <xdr:cNvPr id="180" name="直線コネクタ 179"/>
        <xdr:cNvCxnSpPr/>
      </xdr:nvCxnSpPr>
      <xdr:spPr>
        <a:xfrm flipV="1">
          <a:off x="3797300" y="12699205"/>
          <a:ext cx="838200" cy="19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36700</xdr:rowOff>
    </xdr:from>
    <xdr:to>
      <xdr:col>19</xdr:col>
      <xdr:colOff>177800</xdr:colOff>
      <xdr:row>75</xdr:row>
      <xdr:rowOff>91389</xdr:rowOff>
    </xdr:to>
    <xdr:cxnSp macro="">
      <xdr:nvCxnSpPr>
        <xdr:cNvPr id="183" name="直線コネクタ 182"/>
        <xdr:cNvCxnSpPr/>
      </xdr:nvCxnSpPr>
      <xdr:spPr>
        <a:xfrm flipV="1">
          <a:off x="2908300" y="12895450"/>
          <a:ext cx="889000" cy="5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60261</xdr:rowOff>
    </xdr:from>
    <xdr:to>
      <xdr:col>15</xdr:col>
      <xdr:colOff>50800</xdr:colOff>
      <xdr:row>75</xdr:row>
      <xdr:rowOff>91389</xdr:rowOff>
    </xdr:to>
    <xdr:cxnSp macro="">
      <xdr:nvCxnSpPr>
        <xdr:cNvPr id="186" name="直線コネクタ 185"/>
        <xdr:cNvCxnSpPr/>
      </xdr:nvCxnSpPr>
      <xdr:spPr>
        <a:xfrm>
          <a:off x="2019300" y="12919011"/>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128059</xdr:rowOff>
    </xdr:from>
    <xdr:to>
      <xdr:col>15</xdr:col>
      <xdr:colOff>101600</xdr:colOff>
      <xdr:row>76</xdr:row>
      <xdr:rowOff>58209</xdr:rowOff>
    </xdr:to>
    <xdr:sp macro="" textlink="">
      <xdr:nvSpPr>
        <xdr:cNvPr id="187" name="フローチャート: 判断 186"/>
        <xdr:cNvSpPr/>
      </xdr:nvSpPr>
      <xdr:spPr>
        <a:xfrm>
          <a:off x="2857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49336</xdr:rowOff>
    </xdr:from>
    <xdr:ext cx="599010" cy="259045"/>
    <xdr:sp macro="" textlink="">
      <xdr:nvSpPr>
        <xdr:cNvPr id="188" name="テキスト ボックス 187"/>
        <xdr:cNvSpPr txBox="1"/>
      </xdr:nvSpPr>
      <xdr:spPr>
        <a:xfrm>
          <a:off x="2608795" y="1307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60261</xdr:rowOff>
    </xdr:from>
    <xdr:to>
      <xdr:col>10</xdr:col>
      <xdr:colOff>114300</xdr:colOff>
      <xdr:row>77</xdr:row>
      <xdr:rowOff>14283</xdr:rowOff>
    </xdr:to>
    <xdr:cxnSp macro="">
      <xdr:nvCxnSpPr>
        <xdr:cNvPr id="189" name="直線コネクタ 188"/>
        <xdr:cNvCxnSpPr/>
      </xdr:nvCxnSpPr>
      <xdr:spPr>
        <a:xfrm flipV="1">
          <a:off x="1130300" y="12919011"/>
          <a:ext cx="889000" cy="29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124462</xdr:rowOff>
    </xdr:from>
    <xdr:to>
      <xdr:col>10</xdr:col>
      <xdr:colOff>165100</xdr:colOff>
      <xdr:row>76</xdr:row>
      <xdr:rowOff>54612</xdr:rowOff>
    </xdr:to>
    <xdr:sp macro="" textlink="">
      <xdr:nvSpPr>
        <xdr:cNvPr id="190" name="フローチャート: 判断 189"/>
        <xdr:cNvSpPr/>
      </xdr:nvSpPr>
      <xdr:spPr>
        <a:xfrm>
          <a:off x="1968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45739</xdr:rowOff>
    </xdr:from>
    <xdr:ext cx="599010" cy="259045"/>
    <xdr:sp macro="" textlink="">
      <xdr:nvSpPr>
        <xdr:cNvPr id="191" name="テキスト ボックス 190"/>
        <xdr:cNvSpPr txBox="1"/>
      </xdr:nvSpPr>
      <xdr:spPr>
        <a:xfrm>
          <a:off x="1719795" y="1307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48774</xdr:rowOff>
    </xdr:from>
    <xdr:to>
      <xdr:col>6</xdr:col>
      <xdr:colOff>38100</xdr:colOff>
      <xdr:row>76</xdr:row>
      <xdr:rowOff>150374</xdr:rowOff>
    </xdr:to>
    <xdr:sp macro="" textlink="">
      <xdr:nvSpPr>
        <xdr:cNvPr id="192" name="フローチャート: 判断 191"/>
        <xdr:cNvSpPr/>
      </xdr:nvSpPr>
      <xdr:spPr>
        <a:xfrm>
          <a:off x="1079500" y="130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166900</xdr:rowOff>
    </xdr:from>
    <xdr:ext cx="599010" cy="259045"/>
    <xdr:sp macro="" textlink="">
      <xdr:nvSpPr>
        <xdr:cNvPr id="193" name="テキスト ボックス 192"/>
        <xdr:cNvSpPr txBox="1"/>
      </xdr:nvSpPr>
      <xdr:spPr>
        <a:xfrm>
          <a:off x="830795" y="1285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132555</xdr:rowOff>
    </xdr:from>
    <xdr:to>
      <xdr:col>24</xdr:col>
      <xdr:colOff>114300</xdr:colOff>
      <xdr:row>74</xdr:row>
      <xdr:rowOff>62705</xdr:rowOff>
    </xdr:to>
    <xdr:sp macro="" textlink="">
      <xdr:nvSpPr>
        <xdr:cNvPr id="199" name="楕円 198"/>
        <xdr:cNvSpPr/>
      </xdr:nvSpPr>
      <xdr:spPr>
        <a:xfrm>
          <a:off x="4584700" y="126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155432</xdr:rowOff>
    </xdr:from>
    <xdr:ext cx="599010" cy="259045"/>
    <xdr:sp macro="" textlink="">
      <xdr:nvSpPr>
        <xdr:cNvPr id="200" name="民生費該当値テキスト"/>
        <xdr:cNvSpPr txBox="1"/>
      </xdr:nvSpPr>
      <xdr:spPr>
        <a:xfrm>
          <a:off x="4686300" y="124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157350</xdr:rowOff>
    </xdr:from>
    <xdr:to>
      <xdr:col>20</xdr:col>
      <xdr:colOff>38100</xdr:colOff>
      <xdr:row>75</xdr:row>
      <xdr:rowOff>87500</xdr:rowOff>
    </xdr:to>
    <xdr:sp macro="" textlink="">
      <xdr:nvSpPr>
        <xdr:cNvPr id="201" name="楕円 200"/>
        <xdr:cNvSpPr/>
      </xdr:nvSpPr>
      <xdr:spPr>
        <a:xfrm>
          <a:off x="3746500" y="1284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104027</xdr:rowOff>
    </xdr:from>
    <xdr:ext cx="599010" cy="259045"/>
    <xdr:sp macro="" textlink="">
      <xdr:nvSpPr>
        <xdr:cNvPr id="202" name="テキスト ボックス 201"/>
        <xdr:cNvSpPr txBox="1"/>
      </xdr:nvSpPr>
      <xdr:spPr>
        <a:xfrm>
          <a:off x="3497795" y="1261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40589</xdr:rowOff>
    </xdr:from>
    <xdr:to>
      <xdr:col>15</xdr:col>
      <xdr:colOff>101600</xdr:colOff>
      <xdr:row>75</xdr:row>
      <xdr:rowOff>142189</xdr:rowOff>
    </xdr:to>
    <xdr:sp macro="" textlink="">
      <xdr:nvSpPr>
        <xdr:cNvPr id="203" name="楕円 202"/>
        <xdr:cNvSpPr/>
      </xdr:nvSpPr>
      <xdr:spPr>
        <a:xfrm>
          <a:off x="2857500" y="1289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158716</xdr:rowOff>
    </xdr:from>
    <xdr:ext cx="599010" cy="259045"/>
    <xdr:sp macro="" textlink="">
      <xdr:nvSpPr>
        <xdr:cNvPr id="204" name="テキスト ボックス 203"/>
        <xdr:cNvSpPr txBox="1"/>
      </xdr:nvSpPr>
      <xdr:spPr>
        <a:xfrm>
          <a:off x="2608795" y="1267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9461</xdr:rowOff>
    </xdr:from>
    <xdr:to>
      <xdr:col>10</xdr:col>
      <xdr:colOff>165100</xdr:colOff>
      <xdr:row>75</xdr:row>
      <xdr:rowOff>111061</xdr:rowOff>
    </xdr:to>
    <xdr:sp macro="" textlink="">
      <xdr:nvSpPr>
        <xdr:cNvPr id="205" name="楕円 204"/>
        <xdr:cNvSpPr/>
      </xdr:nvSpPr>
      <xdr:spPr>
        <a:xfrm>
          <a:off x="1968500" y="1286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127588</xdr:rowOff>
    </xdr:from>
    <xdr:ext cx="599010" cy="259045"/>
    <xdr:sp macro="" textlink="">
      <xdr:nvSpPr>
        <xdr:cNvPr id="206" name="テキスト ボックス 205"/>
        <xdr:cNvSpPr txBox="1"/>
      </xdr:nvSpPr>
      <xdr:spPr>
        <a:xfrm>
          <a:off x="1719795" y="1264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134933</xdr:rowOff>
    </xdr:from>
    <xdr:to>
      <xdr:col>6</xdr:col>
      <xdr:colOff>38100</xdr:colOff>
      <xdr:row>77</xdr:row>
      <xdr:rowOff>65083</xdr:rowOff>
    </xdr:to>
    <xdr:sp macro="" textlink="">
      <xdr:nvSpPr>
        <xdr:cNvPr id="207" name="楕円 206"/>
        <xdr:cNvSpPr/>
      </xdr:nvSpPr>
      <xdr:spPr>
        <a:xfrm>
          <a:off x="1079500" y="1316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56210</xdr:rowOff>
    </xdr:from>
    <xdr:ext cx="599010" cy="259045"/>
    <xdr:sp macro="" textlink="">
      <xdr:nvSpPr>
        <xdr:cNvPr id="208" name="テキスト ボックス 207"/>
        <xdr:cNvSpPr txBox="1"/>
      </xdr:nvSpPr>
      <xdr:spPr>
        <a:xfrm>
          <a:off x="830795" y="1325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45363</xdr:rowOff>
    </xdr:from>
    <xdr:to>
      <xdr:col>24</xdr:col>
      <xdr:colOff>63500</xdr:colOff>
      <xdr:row>97</xdr:row>
      <xdr:rowOff>70729</xdr:rowOff>
    </xdr:to>
    <xdr:cxnSp macro="">
      <xdr:nvCxnSpPr>
        <xdr:cNvPr id="235" name="直線コネクタ 234"/>
        <xdr:cNvCxnSpPr/>
      </xdr:nvCxnSpPr>
      <xdr:spPr>
        <a:xfrm flipV="1">
          <a:off x="3797300" y="16676013"/>
          <a:ext cx="838200" cy="2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70729</xdr:rowOff>
    </xdr:from>
    <xdr:to>
      <xdr:col>19</xdr:col>
      <xdr:colOff>177800</xdr:colOff>
      <xdr:row>97</xdr:row>
      <xdr:rowOff>135739</xdr:rowOff>
    </xdr:to>
    <xdr:cxnSp macro="">
      <xdr:nvCxnSpPr>
        <xdr:cNvPr id="238" name="直線コネクタ 237"/>
        <xdr:cNvCxnSpPr/>
      </xdr:nvCxnSpPr>
      <xdr:spPr>
        <a:xfrm flipV="1">
          <a:off x="2908300" y="16701379"/>
          <a:ext cx="889000" cy="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118193</xdr:rowOff>
    </xdr:from>
    <xdr:to>
      <xdr:col>15</xdr:col>
      <xdr:colOff>50800</xdr:colOff>
      <xdr:row>97</xdr:row>
      <xdr:rowOff>135739</xdr:rowOff>
    </xdr:to>
    <xdr:cxnSp macro="">
      <xdr:nvCxnSpPr>
        <xdr:cNvPr id="241" name="直線コネクタ 240"/>
        <xdr:cNvCxnSpPr/>
      </xdr:nvCxnSpPr>
      <xdr:spPr>
        <a:xfrm>
          <a:off x="2019300" y="16748843"/>
          <a:ext cx="889000" cy="1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81390</xdr:rowOff>
    </xdr:from>
    <xdr:to>
      <xdr:col>15</xdr:col>
      <xdr:colOff>101600</xdr:colOff>
      <xdr:row>98</xdr:row>
      <xdr:rowOff>11540</xdr:rowOff>
    </xdr:to>
    <xdr:sp macro="" textlink="">
      <xdr:nvSpPr>
        <xdr:cNvPr id="242" name="フローチャート: 判断 241"/>
        <xdr:cNvSpPr/>
      </xdr:nvSpPr>
      <xdr:spPr>
        <a:xfrm>
          <a:off x="2857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28067</xdr:rowOff>
    </xdr:from>
    <xdr:ext cx="534377" cy="259045"/>
    <xdr:sp macro="" textlink="">
      <xdr:nvSpPr>
        <xdr:cNvPr id="243" name="テキスト ボックス 242"/>
        <xdr:cNvSpPr txBox="1"/>
      </xdr:nvSpPr>
      <xdr:spPr>
        <a:xfrm>
          <a:off x="2641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118193</xdr:rowOff>
    </xdr:from>
    <xdr:to>
      <xdr:col>10</xdr:col>
      <xdr:colOff>114300</xdr:colOff>
      <xdr:row>97</xdr:row>
      <xdr:rowOff>166016</xdr:rowOff>
    </xdr:to>
    <xdr:cxnSp macro="">
      <xdr:nvCxnSpPr>
        <xdr:cNvPr id="244" name="直線コネクタ 243"/>
        <xdr:cNvCxnSpPr/>
      </xdr:nvCxnSpPr>
      <xdr:spPr>
        <a:xfrm flipV="1">
          <a:off x="1130300" y="16748843"/>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74071</xdr:rowOff>
    </xdr:from>
    <xdr:to>
      <xdr:col>10</xdr:col>
      <xdr:colOff>165100</xdr:colOff>
      <xdr:row>98</xdr:row>
      <xdr:rowOff>4221</xdr:rowOff>
    </xdr:to>
    <xdr:sp macro="" textlink="">
      <xdr:nvSpPr>
        <xdr:cNvPr id="245" name="フローチャート: 判断 244"/>
        <xdr:cNvSpPr/>
      </xdr:nvSpPr>
      <xdr:spPr>
        <a:xfrm>
          <a:off x="1968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166798</xdr:rowOff>
    </xdr:from>
    <xdr:ext cx="534377" cy="259045"/>
    <xdr:sp macro="" textlink="">
      <xdr:nvSpPr>
        <xdr:cNvPr id="246" name="テキスト ボックス 245"/>
        <xdr:cNvSpPr txBox="1"/>
      </xdr:nvSpPr>
      <xdr:spPr>
        <a:xfrm>
          <a:off x="1752111" y="167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95211</xdr:rowOff>
    </xdr:from>
    <xdr:to>
      <xdr:col>6</xdr:col>
      <xdr:colOff>38100</xdr:colOff>
      <xdr:row>98</xdr:row>
      <xdr:rowOff>25361</xdr:rowOff>
    </xdr:to>
    <xdr:sp macro="" textlink="">
      <xdr:nvSpPr>
        <xdr:cNvPr id="247" name="フローチャート: 判断 246"/>
        <xdr:cNvSpPr/>
      </xdr:nvSpPr>
      <xdr:spPr>
        <a:xfrm>
          <a:off x="1079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41888</xdr:rowOff>
    </xdr:from>
    <xdr:ext cx="534377" cy="259045"/>
    <xdr:sp macro="" textlink="">
      <xdr:nvSpPr>
        <xdr:cNvPr id="248" name="テキスト ボックス 247"/>
        <xdr:cNvSpPr txBox="1"/>
      </xdr:nvSpPr>
      <xdr:spPr>
        <a:xfrm>
          <a:off x="863111" y="165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166013</xdr:rowOff>
    </xdr:from>
    <xdr:to>
      <xdr:col>24</xdr:col>
      <xdr:colOff>114300</xdr:colOff>
      <xdr:row>97</xdr:row>
      <xdr:rowOff>96163</xdr:rowOff>
    </xdr:to>
    <xdr:sp macro="" textlink="">
      <xdr:nvSpPr>
        <xdr:cNvPr id="254" name="楕円 253"/>
        <xdr:cNvSpPr/>
      </xdr:nvSpPr>
      <xdr:spPr>
        <a:xfrm>
          <a:off x="4584700" y="1662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17440</xdr:rowOff>
    </xdr:from>
    <xdr:ext cx="599010" cy="259045"/>
    <xdr:sp macro="" textlink="">
      <xdr:nvSpPr>
        <xdr:cNvPr id="255" name="衛生費該当値テキスト"/>
        <xdr:cNvSpPr txBox="1"/>
      </xdr:nvSpPr>
      <xdr:spPr>
        <a:xfrm>
          <a:off x="4686300" y="1647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19929</xdr:rowOff>
    </xdr:from>
    <xdr:to>
      <xdr:col>20</xdr:col>
      <xdr:colOff>38100</xdr:colOff>
      <xdr:row>97</xdr:row>
      <xdr:rowOff>121529</xdr:rowOff>
    </xdr:to>
    <xdr:sp macro="" textlink="">
      <xdr:nvSpPr>
        <xdr:cNvPr id="256" name="楕円 255"/>
        <xdr:cNvSpPr/>
      </xdr:nvSpPr>
      <xdr:spPr>
        <a:xfrm>
          <a:off x="3746500" y="1665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138056</xdr:rowOff>
    </xdr:from>
    <xdr:ext cx="599010" cy="259045"/>
    <xdr:sp macro="" textlink="">
      <xdr:nvSpPr>
        <xdr:cNvPr id="257" name="テキスト ボックス 256"/>
        <xdr:cNvSpPr txBox="1"/>
      </xdr:nvSpPr>
      <xdr:spPr>
        <a:xfrm>
          <a:off x="3497795" y="1642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84939</xdr:rowOff>
    </xdr:from>
    <xdr:to>
      <xdr:col>15</xdr:col>
      <xdr:colOff>101600</xdr:colOff>
      <xdr:row>98</xdr:row>
      <xdr:rowOff>15089</xdr:rowOff>
    </xdr:to>
    <xdr:sp macro="" textlink="">
      <xdr:nvSpPr>
        <xdr:cNvPr id="258" name="楕円 257"/>
        <xdr:cNvSpPr/>
      </xdr:nvSpPr>
      <xdr:spPr>
        <a:xfrm>
          <a:off x="2857500" y="167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6216</xdr:rowOff>
    </xdr:from>
    <xdr:ext cx="534377" cy="259045"/>
    <xdr:sp macro="" textlink="">
      <xdr:nvSpPr>
        <xdr:cNvPr id="259" name="テキスト ボックス 258"/>
        <xdr:cNvSpPr txBox="1"/>
      </xdr:nvSpPr>
      <xdr:spPr>
        <a:xfrm>
          <a:off x="2641111" y="1680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67393</xdr:rowOff>
    </xdr:from>
    <xdr:to>
      <xdr:col>10</xdr:col>
      <xdr:colOff>165100</xdr:colOff>
      <xdr:row>97</xdr:row>
      <xdr:rowOff>168993</xdr:rowOff>
    </xdr:to>
    <xdr:sp macro="" textlink="">
      <xdr:nvSpPr>
        <xdr:cNvPr id="260" name="楕円 259"/>
        <xdr:cNvSpPr/>
      </xdr:nvSpPr>
      <xdr:spPr>
        <a:xfrm>
          <a:off x="1968500" y="1669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14070</xdr:rowOff>
    </xdr:from>
    <xdr:ext cx="534377" cy="259045"/>
    <xdr:sp macro="" textlink="">
      <xdr:nvSpPr>
        <xdr:cNvPr id="261" name="テキスト ボックス 260"/>
        <xdr:cNvSpPr txBox="1"/>
      </xdr:nvSpPr>
      <xdr:spPr>
        <a:xfrm>
          <a:off x="1752111" y="1647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115216</xdr:rowOff>
    </xdr:from>
    <xdr:to>
      <xdr:col>6</xdr:col>
      <xdr:colOff>38100</xdr:colOff>
      <xdr:row>98</xdr:row>
      <xdr:rowOff>45366</xdr:rowOff>
    </xdr:to>
    <xdr:sp macro="" textlink="">
      <xdr:nvSpPr>
        <xdr:cNvPr id="262" name="楕円 261"/>
        <xdr:cNvSpPr/>
      </xdr:nvSpPr>
      <xdr:spPr>
        <a:xfrm>
          <a:off x="1079500" y="167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36493</xdr:rowOff>
    </xdr:from>
    <xdr:ext cx="534377" cy="259045"/>
    <xdr:sp macro="" textlink="">
      <xdr:nvSpPr>
        <xdr:cNvPr id="263" name="テキスト ボックス 262"/>
        <xdr:cNvSpPr txBox="1"/>
      </xdr:nvSpPr>
      <xdr:spPr>
        <a:xfrm>
          <a:off x="863111" y="168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140843</xdr:rowOff>
    </xdr:from>
    <xdr:to>
      <xdr:col>55</xdr:col>
      <xdr:colOff>0</xdr:colOff>
      <xdr:row>35</xdr:row>
      <xdr:rowOff>168656</xdr:rowOff>
    </xdr:to>
    <xdr:cxnSp macro="">
      <xdr:nvCxnSpPr>
        <xdr:cNvPr id="292" name="直線コネクタ 291"/>
        <xdr:cNvCxnSpPr/>
      </xdr:nvCxnSpPr>
      <xdr:spPr>
        <a:xfrm flipV="1">
          <a:off x="9639300" y="6141593"/>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136669</xdr:rowOff>
    </xdr:from>
    <xdr:ext cx="378565" cy="259045"/>
    <xdr:sp macro="" textlink="">
      <xdr:nvSpPr>
        <xdr:cNvPr id="293" name="労働費平均値テキスト"/>
        <xdr:cNvSpPr txBox="1"/>
      </xdr:nvSpPr>
      <xdr:spPr>
        <a:xfrm>
          <a:off x="10528300" y="6480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168656</xdr:rowOff>
    </xdr:from>
    <xdr:to>
      <xdr:col>50</xdr:col>
      <xdr:colOff>114300</xdr:colOff>
      <xdr:row>36</xdr:row>
      <xdr:rowOff>115697</xdr:rowOff>
    </xdr:to>
    <xdr:cxnSp macro="">
      <xdr:nvCxnSpPr>
        <xdr:cNvPr id="295" name="直線コネクタ 294"/>
        <xdr:cNvCxnSpPr/>
      </xdr:nvCxnSpPr>
      <xdr:spPr>
        <a:xfrm flipV="1">
          <a:off x="8750300" y="6169406"/>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80281</xdr:rowOff>
    </xdr:from>
    <xdr:ext cx="378565" cy="259045"/>
    <xdr:sp macro="" textlink="">
      <xdr:nvSpPr>
        <xdr:cNvPr id="297" name="テキスト ボックス 296"/>
        <xdr:cNvSpPr txBox="1"/>
      </xdr:nvSpPr>
      <xdr:spPr>
        <a:xfrm>
          <a:off x="9450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54737</xdr:rowOff>
    </xdr:from>
    <xdr:to>
      <xdr:col>45</xdr:col>
      <xdr:colOff>177800</xdr:colOff>
      <xdr:row>36</xdr:row>
      <xdr:rowOff>115697</xdr:rowOff>
    </xdr:to>
    <xdr:cxnSp macro="">
      <xdr:nvCxnSpPr>
        <xdr:cNvPr id="298" name="直線コネクタ 297"/>
        <xdr:cNvCxnSpPr/>
      </xdr:nvCxnSpPr>
      <xdr:spPr>
        <a:xfrm>
          <a:off x="7861300" y="6226937"/>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61849</xdr:rowOff>
    </xdr:from>
    <xdr:to>
      <xdr:col>46</xdr:col>
      <xdr:colOff>38100</xdr:colOff>
      <xdr:row>36</xdr:row>
      <xdr:rowOff>163449</xdr:rowOff>
    </xdr:to>
    <xdr:sp macro="" textlink="">
      <xdr:nvSpPr>
        <xdr:cNvPr id="299" name="フローチャート: 判断 298"/>
        <xdr:cNvSpPr/>
      </xdr:nvSpPr>
      <xdr:spPr>
        <a:xfrm>
          <a:off x="8699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8526</xdr:rowOff>
    </xdr:from>
    <xdr:ext cx="469744" cy="259045"/>
    <xdr:sp macro="" textlink="">
      <xdr:nvSpPr>
        <xdr:cNvPr id="300" name="テキスト ボックス 299"/>
        <xdr:cNvSpPr txBox="1"/>
      </xdr:nvSpPr>
      <xdr:spPr>
        <a:xfrm>
          <a:off x="8515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54737</xdr:rowOff>
    </xdr:from>
    <xdr:to>
      <xdr:col>41</xdr:col>
      <xdr:colOff>50800</xdr:colOff>
      <xdr:row>36</xdr:row>
      <xdr:rowOff>109982</xdr:rowOff>
    </xdr:to>
    <xdr:cxnSp macro="">
      <xdr:nvCxnSpPr>
        <xdr:cNvPr id="301" name="直線コネクタ 300"/>
        <xdr:cNvCxnSpPr/>
      </xdr:nvCxnSpPr>
      <xdr:spPr>
        <a:xfrm flipV="1">
          <a:off x="6972300" y="6226937"/>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87376</xdr:rowOff>
    </xdr:from>
    <xdr:to>
      <xdr:col>41</xdr:col>
      <xdr:colOff>101600</xdr:colOff>
      <xdr:row>37</xdr:row>
      <xdr:rowOff>17526</xdr:rowOff>
    </xdr:to>
    <xdr:sp macro="" textlink="">
      <xdr:nvSpPr>
        <xdr:cNvPr id="302" name="フローチャート: 判断 301"/>
        <xdr:cNvSpPr/>
      </xdr:nvSpPr>
      <xdr:spPr>
        <a:xfrm>
          <a:off x="781050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8653</xdr:rowOff>
    </xdr:from>
    <xdr:ext cx="469744" cy="259045"/>
    <xdr:sp macro="" textlink="">
      <xdr:nvSpPr>
        <xdr:cNvPr id="303" name="テキスト ボックス 302"/>
        <xdr:cNvSpPr txBox="1"/>
      </xdr:nvSpPr>
      <xdr:spPr>
        <a:xfrm>
          <a:off x="7626428"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51943</xdr:rowOff>
    </xdr:from>
    <xdr:to>
      <xdr:col>36</xdr:col>
      <xdr:colOff>165100</xdr:colOff>
      <xdr:row>32</xdr:row>
      <xdr:rowOff>153543</xdr:rowOff>
    </xdr:to>
    <xdr:sp macro="" textlink="">
      <xdr:nvSpPr>
        <xdr:cNvPr id="304" name="フローチャート: 判断 303"/>
        <xdr:cNvSpPr/>
      </xdr:nvSpPr>
      <xdr:spPr>
        <a:xfrm>
          <a:off x="6921500" y="553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170070</xdr:rowOff>
    </xdr:from>
    <xdr:ext cx="469744" cy="259045"/>
    <xdr:sp macro="" textlink="">
      <xdr:nvSpPr>
        <xdr:cNvPr id="305" name="テキスト ボックス 304"/>
        <xdr:cNvSpPr txBox="1"/>
      </xdr:nvSpPr>
      <xdr:spPr>
        <a:xfrm>
          <a:off x="6737428" y="53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90043</xdr:rowOff>
    </xdr:from>
    <xdr:to>
      <xdr:col>55</xdr:col>
      <xdr:colOff>50800</xdr:colOff>
      <xdr:row>36</xdr:row>
      <xdr:rowOff>20193</xdr:rowOff>
    </xdr:to>
    <xdr:sp macro="" textlink="">
      <xdr:nvSpPr>
        <xdr:cNvPr id="311" name="楕円 310"/>
        <xdr:cNvSpPr/>
      </xdr:nvSpPr>
      <xdr:spPr>
        <a:xfrm>
          <a:off x="104267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112920</xdr:rowOff>
    </xdr:from>
    <xdr:ext cx="469744" cy="259045"/>
    <xdr:sp macro="" textlink="">
      <xdr:nvSpPr>
        <xdr:cNvPr id="312" name="労働費該当値テキスト"/>
        <xdr:cNvSpPr txBox="1"/>
      </xdr:nvSpPr>
      <xdr:spPr>
        <a:xfrm>
          <a:off x="10528300" y="594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117856</xdr:rowOff>
    </xdr:from>
    <xdr:to>
      <xdr:col>50</xdr:col>
      <xdr:colOff>165100</xdr:colOff>
      <xdr:row>36</xdr:row>
      <xdr:rowOff>48006</xdr:rowOff>
    </xdr:to>
    <xdr:sp macro="" textlink="">
      <xdr:nvSpPr>
        <xdr:cNvPr id="313" name="楕円 312"/>
        <xdr:cNvSpPr/>
      </xdr:nvSpPr>
      <xdr:spPr>
        <a:xfrm>
          <a:off x="95885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64533</xdr:rowOff>
    </xdr:from>
    <xdr:ext cx="469744" cy="259045"/>
    <xdr:sp macro="" textlink="">
      <xdr:nvSpPr>
        <xdr:cNvPr id="314" name="テキスト ボックス 313"/>
        <xdr:cNvSpPr txBox="1"/>
      </xdr:nvSpPr>
      <xdr:spPr>
        <a:xfrm>
          <a:off x="9404428" y="589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64897</xdr:rowOff>
    </xdr:from>
    <xdr:to>
      <xdr:col>46</xdr:col>
      <xdr:colOff>38100</xdr:colOff>
      <xdr:row>36</xdr:row>
      <xdr:rowOff>166497</xdr:rowOff>
    </xdr:to>
    <xdr:sp macro="" textlink="">
      <xdr:nvSpPr>
        <xdr:cNvPr id="315" name="楕円 314"/>
        <xdr:cNvSpPr/>
      </xdr:nvSpPr>
      <xdr:spPr>
        <a:xfrm>
          <a:off x="8699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157624</xdr:rowOff>
    </xdr:from>
    <xdr:ext cx="469744" cy="259045"/>
    <xdr:sp macro="" textlink="">
      <xdr:nvSpPr>
        <xdr:cNvPr id="316" name="テキスト ボックス 315"/>
        <xdr:cNvSpPr txBox="1"/>
      </xdr:nvSpPr>
      <xdr:spPr>
        <a:xfrm>
          <a:off x="8515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3937</xdr:rowOff>
    </xdr:from>
    <xdr:to>
      <xdr:col>41</xdr:col>
      <xdr:colOff>101600</xdr:colOff>
      <xdr:row>36</xdr:row>
      <xdr:rowOff>105537</xdr:rowOff>
    </xdr:to>
    <xdr:sp macro="" textlink="">
      <xdr:nvSpPr>
        <xdr:cNvPr id="317" name="楕円 316"/>
        <xdr:cNvSpPr/>
      </xdr:nvSpPr>
      <xdr:spPr>
        <a:xfrm>
          <a:off x="7810500" y="61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122064</xdr:rowOff>
    </xdr:from>
    <xdr:ext cx="469744" cy="259045"/>
    <xdr:sp macro="" textlink="">
      <xdr:nvSpPr>
        <xdr:cNvPr id="318" name="テキスト ボックス 317"/>
        <xdr:cNvSpPr txBox="1"/>
      </xdr:nvSpPr>
      <xdr:spPr>
        <a:xfrm>
          <a:off x="7626428" y="595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59182</xdr:rowOff>
    </xdr:from>
    <xdr:to>
      <xdr:col>36</xdr:col>
      <xdr:colOff>165100</xdr:colOff>
      <xdr:row>36</xdr:row>
      <xdr:rowOff>160782</xdr:rowOff>
    </xdr:to>
    <xdr:sp macro="" textlink="">
      <xdr:nvSpPr>
        <xdr:cNvPr id="319" name="楕円 318"/>
        <xdr:cNvSpPr/>
      </xdr:nvSpPr>
      <xdr:spPr>
        <a:xfrm>
          <a:off x="6921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151909</xdr:rowOff>
    </xdr:from>
    <xdr:ext cx="469744" cy="259045"/>
    <xdr:sp macro="" textlink="">
      <xdr:nvSpPr>
        <xdr:cNvPr id="320" name="テキスト ボックス 319"/>
        <xdr:cNvSpPr txBox="1"/>
      </xdr:nvSpPr>
      <xdr:spPr>
        <a:xfrm>
          <a:off x="6737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150257</xdr:rowOff>
    </xdr:from>
    <xdr:to>
      <xdr:col>55</xdr:col>
      <xdr:colOff>0</xdr:colOff>
      <xdr:row>57</xdr:row>
      <xdr:rowOff>164743</xdr:rowOff>
    </xdr:to>
    <xdr:cxnSp macro="">
      <xdr:nvCxnSpPr>
        <xdr:cNvPr id="351" name="直線コネクタ 350"/>
        <xdr:cNvCxnSpPr/>
      </xdr:nvCxnSpPr>
      <xdr:spPr>
        <a:xfrm flipV="1">
          <a:off x="9639300" y="9922907"/>
          <a:ext cx="838200" cy="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2" name="農林水産業費平均値テキスト"/>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164743</xdr:rowOff>
    </xdr:from>
    <xdr:to>
      <xdr:col>50</xdr:col>
      <xdr:colOff>114300</xdr:colOff>
      <xdr:row>57</xdr:row>
      <xdr:rowOff>168964</xdr:rowOff>
    </xdr:to>
    <xdr:cxnSp macro="">
      <xdr:nvCxnSpPr>
        <xdr:cNvPr id="354" name="直線コネクタ 353"/>
        <xdr:cNvCxnSpPr/>
      </xdr:nvCxnSpPr>
      <xdr:spPr>
        <a:xfrm flipV="1">
          <a:off x="8750300" y="9937393"/>
          <a:ext cx="889000" cy="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168964</xdr:rowOff>
    </xdr:from>
    <xdr:to>
      <xdr:col>45</xdr:col>
      <xdr:colOff>177800</xdr:colOff>
      <xdr:row>58</xdr:row>
      <xdr:rowOff>14935</xdr:rowOff>
    </xdr:to>
    <xdr:cxnSp macro="">
      <xdr:nvCxnSpPr>
        <xdr:cNvPr id="357" name="直線コネクタ 356"/>
        <xdr:cNvCxnSpPr/>
      </xdr:nvCxnSpPr>
      <xdr:spPr>
        <a:xfrm flipV="1">
          <a:off x="7861300" y="9941614"/>
          <a:ext cx="889000" cy="1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75076</xdr:rowOff>
    </xdr:from>
    <xdr:to>
      <xdr:col>46</xdr:col>
      <xdr:colOff>38100</xdr:colOff>
      <xdr:row>59</xdr:row>
      <xdr:rowOff>5226</xdr:rowOff>
    </xdr:to>
    <xdr:sp macro="" textlink="">
      <xdr:nvSpPr>
        <xdr:cNvPr id="358" name="フローチャート: 判断 357"/>
        <xdr:cNvSpPr/>
      </xdr:nvSpPr>
      <xdr:spPr>
        <a:xfrm>
          <a:off x="8699500" y="100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167803</xdr:rowOff>
    </xdr:from>
    <xdr:ext cx="534377" cy="259045"/>
    <xdr:sp macro="" textlink="">
      <xdr:nvSpPr>
        <xdr:cNvPr id="359" name="テキスト ボックス 358"/>
        <xdr:cNvSpPr txBox="1"/>
      </xdr:nvSpPr>
      <xdr:spPr>
        <a:xfrm>
          <a:off x="8483111" y="1011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162544</xdr:rowOff>
    </xdr:from>
    <xdr:to>
      <xdr:col>41</xdr:col>
      <xdr:colOff>50800</xdr:colOff>
      <xdr:row>58</xdr:row>
      <xdr:rowOff>14935</xdr:rowOff>
    </xdr:to>
    <xdr:cxnSp macro="">
      <xdr:nvCxnSpPr>
        <xdr:cNvPr id="360" name="直線コネクタ 359"/>
        <xdr:cNvCxnSpPr/>
      </xdr:nvCxnSpPr>
      <xdr:spPr>
        <a:xfrm>
          <a:off x="6972300" y="9935194"/>
          <a:ext cx="889000" cy="2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71971</xdr:rowOff>
    </xdr:from>
    <xdr:to>
      <xdr:col>41</xdr:col>
      <xdr:colOff>101600</xdr:colOff>
      <xdr:row>59</xdr:row>
      <xdr:rowOff>2121</xdr:rowOff>
    </xdr:to>
    <xdr:sp macro="" textlink="">
      <xdr:nvSpPr>
        <xdr:cNvPr id="361" name="フローチャート: 判断 360"/>
        <xdr:cNvSpPr/>
      </xdr:nvSpPr>
      <xdr:spPr>
        <a:xfrm>
          <a:off x="7810500" y="100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164698</xdr:rowOff>
    </xdr:from>
    <xdr:ext cx="534377" cy="259045"/>
    <xdr:sp macro="" textlink="">
      <xdr:nvSpPr>
        <xdr:cNvPr id="362" name="テキスト ボックス 361"/>
        <xdr:cNvSpPr txBox="1"/>
      </xdr:nvSpPr>
      <xdr:spPr>
        <a:xfrm>
          <a:off x="7594111" y="101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77539</xdr:rowOff>
    </xdr:from>
    <xdr:to>
      <xdr:col>36</xdr:col>
      <xdr:colOff>165100</xdr:colOff>
      <xdr:row>59</xdr:row>
      <xdr:rowOff>7689</xdr:rowOff>
    </xdr:to>
    <xdr:sp macro="" textlink="">
      <xdr:nvSpPr>
        <xdr:cNvPr id="363" name="フローチャート: 判断 362"/>
        <xdr:cNvSpPr/>
      </xdr:nvSpPr>
      <xdr:spPr>
        <a:xfrm>
          <a:off x="6921500" y="100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170266</xdr:rowOff>
    </xdr:from>
    <xdr:ext cx="534377" cy="259045"/>
    <xdr:sp macro="" textlink="">
      <xdr:nvSpPr>
        <xdr:cNvPr id="364" name="テキスト ボックス 363"/>
        <xdr:cNvSpPr txBox="1"/>
      </xdr:nvSpPr>
      <xdr:spPr>
        <a:xfrm>
          <a:off x="6705111" y="1011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99457</xdr:rowOff>
    </xdr:from>
    <xdr:to>
      <xdr:col>55</xdr:col>
      <xdr:colOff>50800</xdr:colOff>
      <xdr:row>58</xdr:row>
      <xdr:rowOff>29607</xdr:rowOff>
    </xdr:to>
    <xdr:sp macro="" textlink="">
      <xdr:nvSpPr>
        <xdr:cNvPr id="370" name="楕円 369"/>
        <xdr:cNvSpPr/>
      </xdr:nvSpPr>
      <xdr:spPr>
        <a:xfrm>
          <a:off x="10426700" y="987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122334</xdr:rowOff>
    </xdr:from>
    <xdr:ext cx="599010" cy="259045"/>
    <xdr:sp macro="" textlink="">
      <xdr:nvSpPr>
        <xdr:cNvPr id="371" name="農林水産業費該当値テキスト"/>
        <xdr:cNvSpPr txBox="1"/>
      </xdr:nvSpPr>
      <xdr:spPr>
        <a:xfrm>
          <a:off x="10528300" y="972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113943</xdr:rowOff>
    </xdr:from>
    <xdr:to>
      <xdr:col>50</xdr:col>
      <xdr:colOff>165100</xdr:colOff>
      <xdr:row>58</xdr:row>
      <xdr:rowOff>44093</xdr:rowOff>
    </xdr:to>
    <xdr:sp macro="" textlink="">
      <xdr:nvSpPr>
        <xdr:cNvPr id="372" name="楕円 371"/>
        <xdr:cNvSpPr/>
      </xdr:nvSpPr>
      <xdr:spPr>
        <a:xfrm>
          <a:off x="9588500" y="988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60620</xdr:rowOff>
    </xdr:from>
    <xdr:ext cx="599010" cy="259045"/>
    <xdr:sp macro="" textlink="">
      <xdr:nvSpPr>
        <xdr:cNvPr id="373" name="テキスト ボックス 372"/>
        <xdr:cNvSpPr txBox="1"/>
      </xdr:nvSpPr>
      <xdr:spPr>
        <a:xfrm>
          <a:off x="9339795" y="96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118164</xdr:rowOff>
    </xdr:from>
    <xdr:to>
      <xdr:col>46</xdr:col>
      <xdr:colOff>38100</xdr:colOff>
      <xdr:row>58</xdr:row>
      <xdr:rowOff>48314</xdr:rowOff>
    </xdr:to>
    <xdr:sp macro="" textlink="">
      <xdr:nvSpPr>
        <xdr:cNvPr id="374" name="楕円 373"/>
        <xdr:cNvSpPr/>
      </xdr:nvSpPr>
      <xdr:spPr>
        <a:xfrm>
          <a:off x="8699500" y="98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64841</xdr:rowOff>
    </xdr:from>
    <xdr:ext cx="599010" cy="259045"/>
    <xdr:sp macro="" textlink="">
      <xdr:nvSpPr>
        <xdr:cNvPr id="375" name="テキスト ボックス 374"/>
        <xdr:cNvSpPr txBox="1"/>
      </xdr:nvSpPr>
      <xdr:spPr>
        <a:xfrm>
          <a:off x="8450795" y="966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135585</xdr:rowOff>
    </xdr:from>
    <xdr:to>
      <xdr:col>41</xdr:col>
      <xdr:colOff>101600</xdr:colOff>
      <xdr:row>58</xdr:row>
      <xdr:rowOff>65735</xdr:rowOff>
    </xdr:to>
    <xdr:sp macro="" textlink="">
      <xdr:nvSpPr>
        <xdr:cNvPr id="376" name="楕円 375"/>
        <xdr:cNvSpPr/>
      </xdr:nvSpPr>
      <xdr:spPr>
        <a:xfrm>
          <a:off x="7810500" y="99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82262</xdr:rowOff>
    </xdr:from>
    <xdr:ext cx="599010" cy="259045"/>
    <xdr:sp macro="" textlink="">
      <xdr:nvSpPr>
        <xdr:cNvPr id="377" name="テキスト ボックス 376"/>
        <xdr:cNvSpPr txBox="1"/>
      </xdr:nvSpPr>
      <xdr:spPr>
        <a:xfrm>
          <a:off x="7561795" y="968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111744</xdr:rowOff>
    </xdr:from>
    <xdr:to>
      <xdr:col>36</xdr:col>
      <xdr:colOff>165100</xdr:colOff>
      <xdr:row>58</xdr:row>
      <xdr:rowOff>41894</xdr:rowOff>
    </xdr:to>
    <xdr:sp macro="" textlink="">
      <xdr:nvSpPr>
        <xdr:cNvPr id="378" name="楕円 377"/>
        <xdr:cNvSpPr/>
      </xdr:nvSpPr>
      <xdr:spPr>
        <a:xfrm>
          <a:off x="6921500" y="98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58421</xdr:rowOff>
    </xdr:from>
    <xdr:ext cx="599010" cy="259045"/>
    <xdr:sp macro="" textlink="">
      <xdr:nvSpPr>
        <xdr:cNvPr id="379" name="テキスト ボックス 378"/>
        <xdr:cNvSpPr txBox="1"/>
      </xdr:nvSpPr>
      <xdr:spPr>
        <a:xfrm>
          <a:off x="6672795" y="965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28639</xdr:rowOff>
    </xdr:from>
    <xdr:to>
      <xdr:col>55</xdr:col>
      <xdr:colOff>0</xdr:colOff>
      <xdr:row>77</xdr:row>
      <xdr:rowOff>37554</xdr:rowOff>
    </xdr:to>
    <xdr:cxnSp macro="">
      <xdr:nvCxnSpPr>
        <xdr:cNvPr id="408" name="直線コネクタ 407"/>
        <xdr:cNvCxnSpPr/>
      </xdr:nvCxnSpPr>
      <xdr:spPr>
        <a:xfrm flipV="1">
          <a:off x="9639300" y="13058839"/>
          <a:ext cx="838200" cy="18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9" name="商工費平均値テキスト"/>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37554</xdr:rowOff>
    </xdr:from>
    <xdr:to>
      <xdr:col>50</xdr:col>
      <xdr:colOff>114300</xdr:colOff>
      <xdr:row>77</xdr:row>
      <xdr:rowOff>107696</xdr:rowOff>
    </xdr:to>
    <xdr:cxnSp macro="">
      <xdr:nvCxnSpPr>
        <xdr:cNvPr id="411" name="直線コネクタ 410"/>
        <xdr:cNvCxnSpPr/>
      </xdr:nvCxnSpPr>
      <xdr:spPr>
        <a:xfrm flipV="1">
          <a:off x="8750300" y="13239204"/>
          <a:ext cx="889000" cy="7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13" name="テキスト ボックス 412"/>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74321</xdr:rowOff>
    </xdr:from>
    <xdr:to>
      <xdr:col>45</xdr:col>
      <xdr:colOff>177800</xdr:colOff>
      <xdr:row>77</xdr:row>
      <xdr:rowOff>107696</xdr:rowOff>
    </xdr:to>
    <xdr:cxnSp macro="">
      <xdr:nvCxnSpPr>
        <xdr:cNvPr id="414" name="直線コネクタ 413"/>
        <xdr:cNvCxnSpPr/>
      </xdr:nvCxnSpPr>
      <xdr:spPr>
        <a:xfrm>
          <a:off x="7861300" y="13275971"/>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163615</xdr:rowOff>
    </xdr:from>
    <xdr:to>
      <xdr:col>46</xdr:col>
      <xdr:colOff>38100</xdr:colOff>
      <xdr:row>76</xdr:row>
      <xdr:rowOff>93765</xdr:rowOff>
    </xdr:to>
    <xdr:sp macro="" textlink="">
      <xdr:nvSpPr>
        <xdr:cNvPr id="415" name="フローチャート: 判断 414"/>
        <xdr:cNvSpPr/>
      </xdr:nvSpPr>
      <xdr:spPr>
        <a:xfrm>
          <a:off x="8699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110291</xdr:rowOff>
    </xdr:from>
    <xdr:ext cx="534377" cy="259045"/>
    <xdr:sp macro="" textlink="">
      <xdr:nvSpPr>
        <xdr:cNvPr id="416" name="テキスト ボックス 415"/>
        <xdr:cNvSpPr txBox="1"/>
      </xdr:nvSpPr>
      <xdr:spPr>
        <a:xfrm>
          <a:off x="8483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74321</xdr:rowOff>
    </xdr:from>
    <xdr:to>
      <xdr:col>41</xdr:col>
      <xdr:colOff>50800</xdr:colOff>
      <xdr:row>77</xdr:row>
      <xdr:rowOff>166808</xdr:rowOff>
    </xdr:to>
    <xdr:cxnSp macro="">
      <xdr:nvCxnSpPr>
        <xdr:cNvPr id="417" name="直線コネクタ 416"/>
        <xdr:cNvCxnSpPr/>
      </xdr:nvCxnSpPr>
      <xdr:spPr>
        <a:xfrm flipV="1">
          <a:off x="6972300" y="13275971"/>
          <a:ext cx="889000" cy="9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18929</xdr:rowOff>
    </xdr:from>
    <xdr:to>
      <xdr:col>41</xdr:col>
      <xdr:colOff>101600</xdr:colOff>
      <xdr:row>76</xdr:row>
      <xdr:rowOff>120529</xdr:rowOff>
    </xdr:to>
    <xdr:sp macro="" textlink="">
      <xdr:nvSpPr>
        <xdr:cNvPr id="418" name="フローチャート: 判断 417"/>
        <xdr:cNvSpPr/>
      </xdr:nvSpPr>
      <xdr:spPr>
        <a:xfrm>
          <a:off x="7810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137056</xdr:rowOff>
    </xdr:from>
    <xdr:ext cx="534377" cy="259045"/>
    <xdr:sp macro="" textlink="">
      <xdr:nvSpPr>
        <xdr:cNvPr id="419" name="テキスト ボックス 418"/>
        <xdr:cNvSpPr txBox="1"/>
      </xdr:nvSpPr>
      <xdr:spPr>
        <a:xfrm>
          <a:off x="7594111" y="128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105263</xdr:rowOff>
    </xdr:from>
    <xdr:to>
      <xdr:col>36</xdr:col>
      <xdr:colOff>165100</xdr:colOff>
      <xdr:row>77</xdr:row>
      <xdr:rowOff>35413</xdr:rowOff>
    </xdr:to>
    <xdr:sp macro="" textlink="">
      <xdr:nvSpPr>
        <xdr:cNvPr id="420" name="フローチャート: 判断 419"/>
        <xdr:cNvSpPr/>
      </xdr:nvSpPr>
      <xdr:spPr>
        <a:xfrm>
          <a:off x="6921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51941</xdr:rowOff>
    </xdr:from>
    <xdr:ext cx="534377" cy="259045"/>
    <xdr:sp macro="" textlink="">
      <xdr:nvSpPr>
        <xdr:cNvPr id="421" name="テキスト ボックス 420"/>
        <xdr:cNvSpPr txBox="1"/>
      </xdr:nvSpPr>
      <xdr:spPr>
        <a:xfrm>
          <a:off x="6705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149289</xdr:rowOff>
    </xdr:from>
    <xdr:to>
      <xdr:col>55</xdr:col>
      <xdr:colOff>50800</xdr:colOff>
      <xdr:row>76</xdr:row>
      <xdr:rowOff>79439</xdr:rowOff>
    </xdr:to>
    <xdr:sp macro="" textlink="">
      <xdr:nvSpPr>
        <xdr:cNvPr id="427" name="楕円 426"/>
        <xdr:cNvSpPr/>
      </xdr:nvSpPr>
      <xdr:spPr>
        <a:xfrm>
          <a:off x="10426700" y="130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716</xdr:rowOff>
    </xdr:from>
    <xdr:ext cx="534377" cy="259045"/>
    <xdr:sp macro="" textlink="">
      <xdr:nvSpPr>
        <xdr:cNvPr id="428" name="商工費該当値テキスト"/>
        <xdr:cNvSpPr txBox="1"/>
      </xdr:nvSpPr>
      <xdr:spPr>
        <a:xfrm>
          <a:off x="10528300" y="128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158204</xdr:rowOff>
    </xdr:from>
    <xdr:to>
      <xdr:col>50</xdr:col>
      <xdr:colOff>165100</xdr:colOff>
      <xdr:row>77</xdr:row>
      <xdr:rowOff>88354</xdr:rowOff>
    </xdr:to>
    <xdr:sp macro="" textlink="">
      <xdr:nvSpPr>
        <xdr:cNvPr id="429" name="楕円 428"/>
        <xdr:cNvSpPr/>
      </xdr:nvSpPr>
      <xdr:spPr>
        <a:xfrm>
          <a:off x="9588500" y="131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104881</xdr:rowOff>
    </xdr:from>
    <xdr:ext cx="534377" cy="259045"/>
    <xdr:sp macro="" textlink="">
      <xdr:nvSpPr>
        <xdr:cNvPr id="430" name="テキスト ボックス 429"/>
        <xdr:cNvSpPr txBox="1"/>
      </xdr:nvSpPr>
      <xdr:spPr>
        <a:xfrm>
          <a:off x="9372111" y="129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56896</xdr:rowOff>
    </xdr:from>
    <xdr:to>
      <xdr:col>46</xdr:col>
      <xdr:colOff>38100</xdr:colOff>
      <xdr:row>77</xdr:row>
      <xdr:rowOff>158496</xdr:rowOff>
    </xdr:to>
    <xdr:sp macro="" textlink="">
      <xdr:nvSpPr>
        <xdr:cNvPr id="431" name="楕円 430"/>
        <xdr:cNvSpPr/>
      </xdr:nvSpPr>
      <xdr:spPr>
        <a:xfrm>
          <a:off x="8699500" y="132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149623</xdr:rowOff>
    </xdr:from>
    <xdr:ext cx="534377" cy="259045"/>
    <xdr:sp macro="" textlink="">
      <xdr:nvSpPr>
        <xdr:cNvPr id="432" name="テキスト ボックス 431"/>
        <xdr:cNvSpPr txBox="1"/>
      </xdr:nvSpPr>
      <xdr:spPr>
        <a:xfrm>
          <a:off x="8483111" y="133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23521</xdr:rowOff>
    </xdr:from>
    <xdr:to>
      <xdr:col>41</xdr:col>
      <xdr:colOff>101600</xdr:colOff>
      <xdr:row>77</xdr:row>
      <xdr:rowOff>125121</xdr:rowOff>
    </xdr:to>
    <xdr:sp macro="" textlink="">
      <xdr:nvSpPr>
        <xdr:cNvPr id="433" name="楕円 432"/>
        <xdr:cNvSpPr/>
      </xdr:nvSpPr>
      <xdr:spPr>
        <a:xfrm>
          <a:off x="7810500" y="132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116248</xdr:rowOff>
    </xdr:from>
    <xdr:ext cx="534377" cy="259045"/>
    <xdr:sp macro="" textlink="">
      <xdr:nvSpPr>
        <xdr:cNvPr id="434" name="テキスト ボックス 433"/>
        <xdr:cNvSpPr txBox="1"/>
      </xdr:nvSpPr>
      <xdr:spPr>
        <a:xfrm>
          <a:off x="7594111" y="133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116008</xdr:rowOff>
    </xdr:from>
    <xdr:to>
      <xdr:col>36</xdr:col>
      <xdr:colOff>165100</xdr:colOff>
      <xdr:row>78</xdr:row>
      <xdr:rowOff>46158</xdr:rowOff>
    </xdr:to>
    <xdr:sp macro="" textlink="">
      <xdr:nvSpPr>
        <xdr:cNvPr id="435" name="楕円 434"/>
        <xdr:cNvSpPr/>
      </xdr:nvSpPr>
      <xdr:spPr>
        <a:xfrm>
          <a:off x="6921500" y="133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37285</xdr:rowOff>
    </xdr:from>
    <xdr:ext cx="534377" cy="259045"/>
    <xdr:sp macro="" textlink="">
      <xdr:nvSpPr>
        <xdr:cNvPr id="436" name="テキスト ボックス 435"/>
        <xdr:cNvSpPr txBox="1"/>
      </xdr:nvSpPr>
      <xdr:spPr>
        <a:xfrm>
          <a:off x="6705111" y="134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55462</xdr:rowOff>
    </xdr:from>
    <xdr:to>
      <xdr:col>55</xdr:col>
      <xdr:colOff>0</xdr:colOff>
      <xdr:row>99</xdr:row>
      <xdr:rowOff>60606</xdr:rowOff>
    </xdr:to>
    <xdr:cxnSp macro="">
      <xdr:nvCxnSpPr>
        <xdr:cNvPr id="467" name="直線コネクタ 466"/>
        <xdr:cNvCxnSpPr/>
      </xdr:nvCxnSpPr>
      <xdr:spPr>
        <a:xfrm flipV="1">
          <a:off x="9639300" y="17029012"/>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68" name="土木費平均値テキスト"/>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60606</xdr:rowOff>
    </xdr:from>
    <xdr:to>
      <xdr:col>50</xdr:col>
      <xdr:colOff>114300</xdr:colOff>
      <xdr:row>99</xdr:row>
      <xdr:rowOff>64243</xdr:rowOff>
    </xdr:to>
    <xdr:cxnSp macro="">
      <xdr:nvCxnSpPr>
        <xdr:cNvPr id="470" name="直線コネクタ 469"/>
        <xdr:cNvCxnSpPr/>
      </xdr:nvCxnSpPr>
      <xdr:spPr>
        <a:xfrm flipV="1">
          <a:off x="8750300" y="17034156"/>
          <a:ext cx="8890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112022</xdr:rowOff>
    </xdr:from>
    <xdr:ext cx="534377" cy="259045"/>
    <xdr:sp macro="" textlink="">
      <xdr:nvSpPr>
        <xdr:cNvPr id="472" name="テキスト ボックス 471"/>
        <xdr:cNvSpPr txBox="1"/>
      </xdr:nvSpPr>
      <xdr:spPr>
        <a:xfrm>
          <a:off x="9372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59652</xdr:rowOff>
    </xdr:from>
    <xdr:to>
      <xdr:col>45</xdr:col>
      <xdr:colOff>177800</xdr:colOff>
      <xdr:row>99</xdr:row>
      <xdr:rowOff>64243</xdr:rowOff>
    </xdr:to>
    <xdr:cxnSp macro="">
      <xdr:nvCxnSpPr>
        <xdr:cNvPr id="473" name="直線コネクタ 472"/>
        <xdr:cNvCxnSpPr/>
      </xdr:nvCxnSpPr>
      <xdr:spPr>
        <a:xfrm>
          <a:off x="7861300" y="17033202"/>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19003</xdr:rowOff>
    </xdr:from>
    <xdr:to>
      <xdr:col>46</xdr:col>
      <xdr:colOff>38100</xdr:colOff>
      <xdr:row>99</xdr:row>
      <xdr:rowOff>120603</xdr:rowOff>
    </xdr:to>
    <xdr:sp macro="" textlink="">
      <xdr:nvSpPr>
        <xdr:cNvPr id="474" name="フローチャート: 判断 473"/>
        <xdr:cNvSpPr/>
      </xdr:nvSpPr>
      <xdr:spPr>
        <a:xfrm>
          <a:off x="8699500" y="1699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111730</xdr:rowOff>
    </xdr:from>
    <xdr:ext cx="534377" cy="259045"/>
    <xdr:sp macro="" textlink="">
      <xdr:nvSpPr>
        <xdr:cNvPr id="475" name="テキスト ボックス 474"/>
        <xdr:cNvSpPr txBox="1"/>
      </xdr:nvSpPr>
      <xdr:spPr>
        <a:xfrm>
          <a:off x="8483111" y="17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52085</xdr:rowOff>
    </xdr:from>
    <xdr:to>
      <xdr:col>41</xdr:col>
      <xdr:colOff>50800</xdr:colOff>
      <xdr:row>99</xdr:row>
      <xdr:rowOff>59652</xdr:rowOff>
    </xdr:to>
    <xdr:cxnSp macro="">
      <xdr:nvCxnSpPr>
        <xdr:cNvPr id="476" name="直線コネクタ 475"/>
        <xdr:cNvCxnSpPr/>
      </xdr:nvCxnSpPr>
      <xdr:spPr>
        <a:xfrm>
          <a:off x="6972300" y="17025635"/>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17169</xdr:rowOff>
    </xdr:from>
    <xdr:to>
      <xdr:col>41</xdr:col>
      <xdr:colOff>101600</xdr:colOff>
      <xdr:row>99</xdr:row>
      <xdr:rowOff>118769</xdr:rowOff>
    </xdr:to>
    <xdr:sp macro="" textlink="">
      <xdr:nvSpPr>
        <xdr:cNvPr id="477" name="フローチャート: 判断 476"/>
        <xdr:cNvSpPr/>
      </xdr:nvSpPr>
      <xdr:spPr>
        <a:xfrm>
          <a:off x="7810500" y="1699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109896</xdr:rowOff>
    </xdr:from>
    <xdr:ext cx="534377" cy="259045"/>
    <xdr:sp macro="" textlink="">
      <xdr:nvSpPr>
        <xdr:cNvPr id="478" name="テキスト ボックス 477"/>
        <xdr:cNvSpPr txBox="1"/>
      </xdr:nvSpPr>
      <xdr:spPr>
        <a:xfrm>
          <a:off x="7594111" y="1708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17790</xdr:rowOff>
    </xdr:from>
    <xdr:to>
      <xdr:col>36</xdr:col>
      <xdr:colOff>165100</xdr:colOff>
      <xdr:row>99</xdr:row>
      <xdr:rowOff>119390</xdr:rowOff>
    </xdr:to>
    <xdr:sp macro="" textlink="">
      <xdr:nvSpPr>
        <xdr:cNvPr id="479" name="フローチャート: 判断 478"/>
        <xdr:cNvSpPr/>
      </xdr:nvSpPr>
      <xdr:spPr>
        <a:xfrm>
          <a:off x="6921500" y="1699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110517</xdr:rowOff>
    </xdr:from>
    <xdr:ext cx="534377" cy="259045"/>
    <xdr:sp macro="" textlink="">
      <xdr:nvSpPr>
        <xdr:cNvPr id="480" name="テキスト ボックス 479"/>
        <xdr:cNvSpPr txBox="1"/>
      </xdr:nvSpPr>
      <xdr:spPr>
        <a:xfrm>
          <a:off x="6705111" y="1708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4662</xdr:rowOff>
    </xdr:from>
    <xdr:to>
      <xdr:col>55</xdr:col>
      <xdr:colOff>50800</xdr:colOff>
      <xdr:row>99</xdr:row>
      <xdr:rowOff>106262</xdr:rowOff>
    </xdr:to>
    <xdr:sp macro="" textlink="">
      <xdr:nvSpPr>
        <xdr:cNvPr id="486" name="楕円 485"/>
        <xdr:cNvSpPr/>
      </xdr:nvSpPr>
      <xdr:spPr>
        <a:xfrm>
          <a:off x="10426700" y="169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135489</xdr:rowOff>
    </xdr:from>
    <xdr:ext cx="599010" cy="259045"/>
    <xdr:sp macro="" textlink="">
      <xdr:nvSpPr>
        <xdr:cNvPr id="487" name="土木費該当値テキスト"/>
        <xdr:cNvSpPr txBox="1"/>
      </xdr:nvSpPr>
      <xdr:spPr>
        <a:xfrm>
          <a:off x="10528300" y="1676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9806</xdr:rowOff>
    </xdr:from>
    <xdr:to>
      <xdr:col>50</xdr:col>
      <xdr:colOff>165100</xdr:colOff>
      <xdr:row>99</xdr:row>
      <xdr:rowOff>111406</xdr:rowOff>
    </xdr:to>
    <xdr:sp macro="" textlink="">
      <xdr:nvSpPr>
        <xdr:cNvPr id="488" name="楕円 487"/>
        <xdr:cNvSpPr/>
      </xdr:nvSpPr>
      <xdr:spPr>
        <a:xfrm>
          <a:off x="9588500" y="1698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127933</xdr:rowOff>
    </xdr:from>
    <xdr:ext cx="599010" cy="259045"/>
    <xdr:sp macro="" textlink="">
      <xdr:nvSpPr>
        <xdr:cNvPr id="489" name="テキスト ボックス 488"/>
        <xdr:cNvSpPr txBox="1"/>
      </xdr:nvSpPr>
      <xdr:spPr>
        <a:xfrm>
          <a:off x="9339795" y="1675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13443</xdr:rowOff>
    </xdr:from>
    <xdr:to>
      <xdr:col>46</xdr:col>
      <xdr:colOff>38100</xdr:colOff>
      <xdr:row>99</xdr:row>
      <xdr:rowOff>115043</xdr:rowOff>
    </xdr:to>
    <xdr:sp macro="" textlink="">
      <xdr:nvSpPr>
        <xdr:cNvPr id="490" name="楕円 489"/>
        <xdr:cNvSpPr/>
      </xdr:nvSpPr>
      <xdr:spPr>
        <a:xfrm>
          <a:off x="8699500" y="169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131570</xdr:rowOff>
    </xdr:from>
    <xdr:ext cx="599010" cy="259045"/>
    <xdr:sp macro="" textlink="">
      <xdr:nvSpPr>
        <xdr:cNvPr id="491" name="テキスト ボックス 490"/>
        <xdr:cNvSpPr txBox="1"/>
      </xdr:nvSpPr>
      <xdr:spPr>
        <a:xfrm>
          <a:off x="8450795" y="1676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8852</xdr:rowOff>
    </xdr:from>
    <xdr:to>
      <xdr:col>41</xdr:col>
      <xdr:colOff>101600</xdr:colOff>
      <xdr:row>99</xdr:row>
      <xdr:rowOff>110452</xdr:rowOff>
    </xdr:to>
    <xdr:sp macro="" textlink="">
      <xdr:nvSpPr>
        <xdr:cNvPr id="492" name="楕円 491"/>
        <xdr:cNvSpPr/>
      </xdr:nvSpPr>
      <xdr:spPr>
        <a:xfrm>
          <a:off x="7810500" y="169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126979</xdr:rowOff>
    </xdr:from>
    <xdr:ext cx="599010" cy="259045"/>
    <xdr:sp macro="" textlink="">
      <xdr:nvSpPr>
        <xdr:cNvPr id="493" name="テキスト ボックス 492"/>
        <xdr:cNvSpPr txBox="1"/>
      </xdr:nvSpPr>
      <xdr:spPr>
        <a:xfrm>
          <a:off x="7561795" y="1675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1285</xdr:rowOff>
    </xdr:from>
    <xdr:to>
      <xdr:col>36</xdr:col>
      <xdr:colOff>165100</xdr:colOff>
      <xdr:row>99</xdr:row>
      <xdr:rowOff>102885</xdr:rowOff>
    </xdr:to>
    <xdr:sp macro="" textlink="">
      <xdr:nvSpPr>
        <xdr:cNvPr id="494" name="楕円 493"/>
        <xdr:cNvSpPr/>
      </xdr:nvSpPr>
      <xdr:spPr>
        <a:xfrm>
          <a:off x="6921500" y="169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119412</xdr:rowOff>
    </xdr:from>
    <xdr:ext cx="599010" cy="259045"/>
    <xdr:sp macro="" textlink="">
      <xdr:nvSpPr>
        <xdr:cNvPr id="495" name="テキスト ボックス 494"/>
        <xdr:cNvSpPr txBox="1"/>
      </xdr:nvSpPr>
      <xdr:spPr>
        <a:xfrm>
          <a:off x="6672795" y="1675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98617</xdr:rowOff>
    </xdr:from>
    <xdr:to>
      <xdr:col>85</xdr:col>
      <xdr:colOff>127000</xdr:colOff>
      <xdr:row>34</xdr:row>
      <xdr:rowOff>26739</xdr:rowOff>
    </xdr:to>
    <xdr:cxnSp macro="">
      <xdr:nvCxnSpPr>
        <xdr:cNvPr id="526" name="直線コネクタ 525"/>
        <xdr:cNvCxnSpPr/>
      </xdr:nvCxnSpPr>
      <xdr:spPr>
        <a:xfrm flipV="1">
          <a:off x="15481300" y="5070667"/>
          <a:ext cx="838200" cy="78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7" name="消防費平均値テキスト"/>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26739</xdr:rowOff>
    </xdr:from>
    <xdr:to>
      <xdr:col>81</xdr:col>
      <xdr:colOff>50800</xdr:colOff>
      <xdr:row>35</xdr:row>
      <xdr:rowOff>136815</xdr:rowOff>
    </xdr:to>
    <xdr:cxnSp macro="">
      <xdr:nvCxnSpPr>
        <xdr:cNvPr id="529" name="直線コネクタ 528"/>
        <xdr:cNvCxnSpPr/>
      </xdr:nvCxnSpPr>
      <xdr:spPr>
        <a:xfrm flipV="1">
          <a:off x="14592300" y="5856039"/>
          <a:ext cx="889000" cy="28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31" name="テキスト ボックス 530"/>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143129</xdr:rowOff>
    </xdr:from>
    <xdr:to>
      <xdr:col>76</xdr:col>
      <xdr:colOff>114300</xdr:colOff>
      <xdr:row>35</xdr:row>
      <xdr:rowOff>136815</xdr:rowOff>
    </xdr:to>
    <xdr:cxnSp macro="">
      <xdr:nvCxnSpPr>
        <xdr:cNvPr id="532" name="直線コネクタ 531"/>
        <xdr:cNvCxnSpPr/>
      </xdr:nvCxnSpPr>
      <xdr:spPr>
        <a:xfrm>
          <a:off x="13703300" y="5800979"/>
          <a:ext cx="889000" cy="33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62905</xdr:rowOff>
    </xdr:from>
    <xdr:to>
      <xdr:col>76</xdr:col>
      <xdr:colOff>165100</xdr:colOff>
      <xdr:row>36</xdr:row>
      <xdr:rowOff>164505</xdr:rowOff>
    </xdr:to>
    <xdr:sp macro="" textlink="">
      <xdr:nvSpPr>
        <xdr:cNvPr id="533" name="フローチャート: 判断 532"/>
        <xdr:cNvSpPr/>
      </xdr:nvSpPr>
      <xdr:spPr>
        <a:xfrm>
          <a:off x="14541500" y="62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155632</xdr:rowOff>
    </xdr:from>
    <xdr:ext cx="534377" cy="259045"/>
    <xdr:sp macro="" textlink="">
      <xdr:nvSpPr>
        <xdr:cNvPr id="534" name="テキスト ボックス 533"/>
        <xdr:cNvSpPr txBox="1"/>
      </xdr:nvSpPr>
      <xdr:spPr>
        <a:xfrm>
          <a:off x="14325111" y="63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143129</xdr:rowOff>
    </xdr:from>
    <xdr:to>
      <xdr:col>71</xdr:col>
      <xdr:colOff>177800</xdr:colOff>
      <xdr:row>35</xdr:row>
      <xdr:rowOff>35654</xdr:rowOff>
    </xdr:to>
    <xdr:cxnSp macro="">
      <xdr:nvCxnSpPr>
        <xdr:cNvPr id="535" name="直線コネクタ 534"/>
        <xdr:cNvCxnSpPr/>
      </xdr:nvCxnSpPr>
      <xdr:spPr>
        <a:xfrm flipV="1">
          <a:off x="12814300" y="5800979"/>
          <a:ext cx="889000" cy="23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45793</xdr:rowOff>
    </xdr:from>
    <xdr:to>
      <xdr:col>72</xdr:col>
      <xdr:colOff>38100</xdr:colOff>
      <xdr:row>36</xdr:row>
      <xdr:rowOff>147393</xdr:rowOff>
    </xdr:to>
    <xdr:sp macro="" textlink="">
      <xdr:nvSpPr>
        <xdr:cNvPr id="536" name="フローチャート: 判断 535"/>
        <xdr:cNvSpPr/>
      </xdr:nvSpPr>
      <xdr:spPr>
        <a:xfrm>
          <a:off x="13652500" y="621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138520</xdr:rowOff>
    </xdr:from>
    <xdr:ext cx="534377" cy="259045"/>
    <xdr:sp macro="" textlink="">
      <xdr:nvSpPr>
        <xdr:cNvPr id="537" name="テキスト ボックス 536"/>
        <xdr:cNvSpPr txBox="1"/>
      </xdr:nvSpPr>
      <xdr:spPr>
        <a:xfrm>
          <a:off x="13436111" y="631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148216</xdr:rowOff>
    </xdr:from>
    <xdr:to>
      <xdr:col>67</xdr:col>
      <xdr:colOff>101600</xdr:colOff>
      <xdr:row>37</xdr:row>
      <xdr:rowOff>78366</xdr:rowOff>
    </xdr:to>
    <xdr:sp macro="" textlink="">
      <xdr:nvSpPr>
        <xdr:cNvPr id="538" name="フローチャート: 判断 537"/>
        <xdr:cNvSpPr/>
      </xdr:nvSpPr>
      <xdr:spPr>
        <a:xfrm>
          <a:off x="12763500" y="632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69493</xdr:rowOff>
    </xdr:from>
    <xdr:ext cx="534377" cy="259045"/>
    <xdr:sp macro="" textlink="">
      <xdr:nvSpPr>
        <xdr:cNvPr id="539" name="テキスト ボックス 538"/>
        <xdr:cNvSpPr txBox="1"/>
      </xdr:nvSpPr>
      <xdr:spPr>
        <a:xfrm>
          <a:off x="12547111" y="641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47817</xdr:rowOff>
    </xdr:from>
    <xdr:to>
      <xdr:col>85</xdr:col>
      <xdr:colOff>177800</xdr:colOff>
      <xdr:row>29</xdr:row>
      <xdr:rowOff>149417</xdr:rowOff>
    </xdr:to>
    <xdr:sp macro="" textlink="">
      <xdr:nvSpPr>
        <xdr:cNvPr id="545" name="楕円 544"/>
        <xdr:cNvSpPr/>
      </xdr:nvSpPr>
      <xdr:spPr>
        <a:xfrm>
          <a:off x="16268700" y="50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844</xdr:rowOff>
    </xdr:from>
    <xdr:ext cx="599010" cy="259045"/>
    <xdr:sp macro="" textlink="">
      <xdr:nvSpPr>
        <xdr:cNvPr id="546" name="消防費該当値テキスト"/>
        <xdr:cNvSpPr txBox="1"/>
      </xdr:nvSpPr>
      <xdr:spPr>
        <a:xfrm>
          <a:off x="16370300" y="49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147389</xdr:rowOff>
    </xdr:from>
    <xdr:to>
      <xdr:col>81</xdr:col>
      <xdr:colOff>101600</xdr:colOff>
      <xdr:row>34</xdr:row>
      <xdr:rowOff>77539</xdr:rowOff>
    </xdr:to>
    <xdr:sp macro="" textlink="">
      <xdr:nvSpPr>
        <xdr:cNvPr id="547" name="楕円 546"/>
        <xdr:cNvSpPr/>
      </xdr:nvSpPr>
      <xdr:spPr>
        <a:xfrm>
          <a:off x="15430500" y="580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94066</xdr:rowOff>
    </xdr:from>
    <xdr:ext cx="534377" cy="259045"/>
    <xdr:sp macro="" textlink="">
      <xdr:nvSpPr>
        <xdr:cNvPr id="548" name="テキスト ボックス 547"/>
        <xdr:cNvSpPr txBox="1"/>
      </xdr:nvSpPr>
      <xdr:spPr>
        <a:xfrm>
          <a:off x="15214111" y="558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86015</xdr:rowOff>
    </xdr:from>
    <xdr:to>
      <xdr:col>76</xdr:col>
      <xdr:colOff>165100</xdr:colOff>
      <xdr:row>36</xdr:row>
      <xdr:rowOff>16165</xdr:rowOff>
    </xdr:to>
    <xdr:sp macro="" textlink="">
      <xdr:nvSpPr>
        <xdr:cNvPr id="549" name="楕円 548"/>
        <xdr:cNvSpPr/>
      </xdr:nvSpPr>
      <xdr:spPr>
        <a:xfrm>
          <a:off x="14541500" y="60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32692</xdr:rowOff>
    </xdr:from>
    <xdr:ext cx="534377" cy="259045"/>
    <xdr:sp macro="" textlink="">
      <xdr:nvSpPr>
        <xdr:cNvPr id="550" name="テキスト ボックス 549"/>
        <xdr:cNvSpPr txBox="1"/>
      </xdr:nvSpPr>
      <xdr:spPr>
        <a:xfrm>
          <a:off x="14325111" y="586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92329</xdr:rowOff>
    </xdr:from>
    <xdr:to>
      <xdr:col>72</xdr:col>
      <xdr:colOff>38100</xdr:colOff>
      <xdr:row>34</xdr:row>
      <xdr:rowOff>22479</xdr:rowOff>
    </xdr:to>
    <xdr:sp macro="" textlink="">
      <xdr:nvSpPr>
        <xdr:cNvPr id="551" name="楕円 550"/>
        <xdr:cNvSpPr/>
      </xdr:nvSpPr>
      <xdr:spPr>
        <a:xfrm>
          <a:off x="13652500" y="575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39006</xdr:rowOff>
    </xdr:from>
    <xdr:ext cx="534377" cy="259045"/>
    <xdr:sp macro="" textlink="">
      <xdr:nvSpPr>
        <xdr:cNvPr id="552" name="テキスト ボックス 551"/>
        <xdr:cNvSpPr txBox="1"/>
      </xdr:nvSpPr>
      <xdr:spPr>
        <a:xfrm>
          <a:off x="13436111" y="552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156304</xdr:rowOff>
    </xdr:from>
    <xdr:to>
      <xdr:col>67</xdr:col>
      <xdr:colOff>101600</xdr:colOff>
      <xdr:row>35</xdr:row>
      <xdr:rowOff>86454</xdr:rowOff>
    </xdr:to>
    <xdr:sp macro="" textlink="">
      <xdr:nvSpPr>
        <xdr:cNvPr id="553" name="楕円 552"/>
        <xdr:cNvSpPr/>
      </xdr:nvSpPr>
      <xdr:spPr>
        <a:xfrm>
          <a:off x="12763500" y="59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102981</xdr:rowOff>
    </xdr:from>
    <xdr:ext cx="534377" cy="259045"/>
    <xdr:sp macro="" textlink="">
      <xdr:nvSpPr>
        <xdr:cNvPr id="554" name="テキスト ボックス 553"/>
        <xdr:cNvSpPr txBox="1"/>
      </xdr:nvSpPr>
      <xdr:spPr>
        <a:xfrm>
          <a:off x="12547111" y="57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108437</xdr:rowOff>
    </xdr:from>
    <xdr:to>
      <xdr:col>85</xdr:col>
      <xdr:colOff>127000</xdr:colOff>
      <xdr:row>56</xdr:row>
      <xdr:rowOff>127534</xdr:rowOff>
    </xdr:to>
    <xdr:cxnSp macro="">
      <xdr:nvCxnSpPr>
        <xdr:cNvPr id="581" name="直線コネクタ 580"/>
        <xdr:cNvCxnSpPr/>
      </xdr:nvCxnSpPr>
      <xdr:spPr>
        <a:xfrm>
          <a:off x="15481300" y="9709637"/>
          <a:ext cx="838200" cy="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2" name="教育費平均値テキスト"/>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108437</xdr:rowOff>
    </xdr:from>
    <xdr:to>
      <xdr:col>81</xdr:col>
      <xdr:colOff>50800</xdr:colOff>
      <xdr:row>56</xdr:row>
      <xdr:rowOff>144871</xdr:rowOff>
    </xdr:to>
    <xdr:cxnSp macro="">
      <xdr:nvCxnSpPr>
        <xdr:cNvPr id="584" name="直線コネクタ 583"/>
        <xdr:cNvCxnSpPr/>
      </xdr:nvCxnSpPr>
      <xdr:spPr>
        <a:xfrm flipV="1">
          <a:off x="14592300" y="9709637"/>
          <a:ext cx="889000" cy="3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86" name="テキスト ボックス 585"/>
        <xdr:cNvSpPr txBox="1"/>
      </xdr:nvSpPr>
      <xdr:spPr>
        <a:xfrm>
          <a:off x="15214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170570</xdr:rowOff>
    </xdr:from>
    <xdr:to>
      <xdr:col>76</xdr:col>
      <xdr:colOff>114300</xdr:colOff>
      <xdr:row>56</xdr:row>
      <xdr:rowOff>144871</xdr:rowOff>
    </xdr:to>
    <xdr:cxnSp macro="">
      <xdr:nvCxnSpPr>
        <xdr:cNvPr id="587" name="直線コネクタ 586"/>
        <xdr:cNvCxnSpPr/>
      </xdr:nvCxnSpPr>
      <xdr:spPr>
        <a:xfrm>
          <a:off x="13703300" y="9600320"/>
          <a:ext cx="889000" cy="14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7052</xdr:rowOff>
    </xdr:from>
    <xdr:to>
      <xdr:col>76</xdr:col>
      <xdr:colOff>165100</xdr:colOff>
      <xdr:row>56</xdr:row>
      <xdr:rowOff>108652</xdr:rowOff>
    </xdr:to>
    <xdr:sp macro="" textlink="">
      <xdr:nvSpPr>
        <xdr:cNvPr id="588" name="フローチャート: 判断 587"/>
        <xdr:cNvSpPr/>
      </xdr:nvSpPr>
      <xdr:spPr>
        <a:xfrm>
          <a:off x="14541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125179</xdr:rowOff>
    </xdr:from>
    <xdr:ext cx="534377" cy="259045"/>
    <xdr:sp macro="" textlink="">
      <xdr:nvSpPr>
        <xdr:cNvPr id="589" name="テキスト ボックス 588"/>
        <xdr:cNvSpPr txBox="1"/>
      </xdr:nvSpPr>
      <xdr:spPr>
        <a:xfrm>
          <a:off x="14325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170570</xdr:rowOff>
    </xdr:from>
    <xdr:to>
      <xdr:col>71</xdr:col>
      <xdr:colOff>177800</xdr:colOff>
      <xdr:row>56</xdr:row>
      <xdr:rowOff>157261</xdr:rowOff>
    </xdr:to>
    <xdr:cxnSp macro="">
      <xdr:nvCxnSpPr>
        <xdr:cNvPr id="590" name="直線コネクタ 589"/>
        <xdr:cNvCxnSpPr/>
      </xdr:nvCxnSpPr>
      <xdr:spPr>
        <a:xfrm flipV="1">
          <a:off x="12814300" y="9600320"/>
          <a:ext cx="889000" cy="1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4273</xdr:rowOff>
    </xdr:from>
    <xdr:to>
      <xdr:col>72</xdr:col>
      <xdr:colOff>38100</xdr:colOff>
      <xdr:row>56</xdr:row>
      <xdr:rowOff>105873</xdr:rowOff>
    </xdr:to>
    <xdr:sp macro="" textlink="">
      <xdr:nvSpPr>
        <xdr:cNvPr id="591" name="フローチャート: 判断 590"/>
        <xdr:cNvSpPr/>
      </xdr:nvSpPr>
      <xdr:spPr>
        <a:xfrm>
          <a:off x="13652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97000</xdr:rowOff>
    </xdr:from>
    <xdr:ext cx="534377" cy="259045"/>
    <xdr:sp macro="" textlink="">
      <xdr:nvSpPr>
        <xdr:cNvPr id="592" name="テキスト ボックス 591"/>
        <xdr:cNvSpPr txBox="1"/>
      </xdr:nvSpPr>
      <xdr:spPr>
        <a:xfrm>
          <a:off x="13436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159418</xdr:rowOff>
    </xdr:from>
    <xdr:to>
      <xdr:col>67</xdr:col>
      <xdr:colOff>101600</xdr:colOff>
      <xdr:row>56</xdr:row>
      <xdr:rowOff>89568</xdr:rowOff>
    </xdr:to>
    <xdr:sp macro="" textlink="">
      <xdr:nvSpPr>
        <xdr:cNvPr id="593" name="フローチャート: 判断 592"/>
        <xdr:cNvSpPr/>
      </xdr:nvSpPr>
      <xdr:spPr>
        <a:xfrm>
          <a:off x="12763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106095</xdr:rowOff>
    </xdr:from>
    <xdr:ext cx="534377" cy="259045"/>
    <xdr:sp macro="" textlink="">
      <xdr:nvSpPr>
        <xdr:cNvPr id="594" name="テキスト ボックス 593"/>
        <xdr:cNvSpPr txBox="1"/>
      </xdr:nvSpPr>
      <xdr:spPr>
        <a:xfrm>
          <a:off x="12547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76734</xdr:rowOff>
    </xdr:from>
    <xdr:to>
      <xdr:col>85</xdr:col>
      <xdr:colOff>177800</xdr:colOff>
      <xdr:row>57</xdr:row>
      <xdr:rowOff>6884</xdr:rowOff>
    </xdr:to>
    <xdr:sp macro="" textlink="">
      <xdr:nvSpPr>
        <xdr:cNvPr id="600" name="楕円 599"/>
        <xdr:cNvSpPr/>
      </xdr:nvSpPr>
      <xdr:spPr>
        <a:xfrm>
          <a:off x="16268700" y="967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99611</xdr:rowOff>
    </xdr:from>
    <xdr:ext cx="534377" cy="259045"/>
    <xdr:sp macro="" textlink="">
      <xdr:nvSpPr>
        <xdr:cNvPr id="601" name="教育費該当値テキスト"/>
        <xdr:cNvSpPr txBox="1"/>
      </xdr:nvSpPr>
      <xdr:spPr>
        <a:xfrm>
          <a:off x="16370300" y="952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57637</xdr:rowOff>
    </xdr:from>
    <xdr:to>
      <xdr:col>81</xdr:col>
      <xdr:colOff>101600</xdr:colOff>
      <xdr:row>56</xdr:row>
      <xdr:rowOff>159237</xdr:rowOff>
    </xdr:to>
    <xdr:sp macro="" textlink="">
      <xdr:nvSpPr>
        <xdr:cNvPr id="602" name="楕円 601"/>
        <xdr:cNvSpPr/>
      </xdr:nvSpPr>
      <xdr:spPr>
        <a:xfrm>
          <a:off x="15430500" y="965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4314</xdr:rowOff>
    </xdr:from>
    <xdr:ext cx="534377" cy="259045"/>
    <xdr:sp macro="" textlink="">
      <xdr:nvSpPr>
        <xdr:cNvPr id="603" name="テキスト ボックス 602"/>
        <xdr:cNvSpPr txBox="1"/>
      </xdr:nvSpPr>
      <xdr:spPr>
        <a:xfrm>
          <a:off x="15214111" y="943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94071</xdr:rowOff>
    </xdr:from>
    <xdr:to>
      <xdr:col>76</xdr:col>
      <xdr:colOff>165100</xdr:colOff>
      <xdr:row>57</xdr:row>
      <xdr:rowOff>24221</xdr:rowOff>
    </xdr:to>
    <xdr:sp macro="" textlink="">
      <xdr:nvSpPr>
        <xdr:cNvPr id="604" name="楕円 603"/>
        <xdr:cNvSpPr/>
      </xdr:nvSpPr>
      <xdr:spPr>
        <a:xfrm>
          <a:off x="14541500" y="96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15348</xdr:rowOff>
    </xdr:from>
    <xdr:ext cx="534377" cy="259045"/>
    <xdr:sp macro="" textlink="">
      <xdr:nvSpPr>
        <xdr:cNvPr id="605" name="テキスト ボックス 604"/>
        <xdr:cNvSpPr txBox="1"/>
      </xdr:nvSpPr>
      <xdr:spPr>
        <a:xfrm>
          <a:off x="14325111" y="978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119770</xdr:rowOff>
    </xdr:from>
    <xdr:to>
      <xdr:col>72</xdr:col>
      <xdr:colOff>38100</xdr:colOff>
      <xdr:row>56</xdr:row>
      <xdr:rowOff>49920</xdr:rowOff>
    </xdr:to>
    <xdr:sp macro="" textlink="">
      <xdr:nvSpPr>
        <xdr:cNvPr id="606" name="楕円 605"/>
        <xdr:cNvSpPr/>
      </xdr:nvSpPr>
      <xdr:spPr>
        <a:xfrm>
          <a:off x="13652500" y="95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66447</xdr:rowOff>
    </xdr:from>
    <xdr:ext cx="599010" cy="259045"/>
    <xdr:sp macro="" textlink="">
      <xdr:nvSpPr>
        <xdr:cNvPr id="607" name="テキスト ボックス 606"/>
        <xdr:cNvSpPr txBox="1"/>
      </xdr:nvSpPr>
      <xdr:spPr>
        <a:xfrm>
          <a:off x="13403795" y="932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106461</xdr:rowOff>
    </xdr:from>
    <xdr:to>
      <xdr:col>67</xdr:col>
      <xdr:colOff>101600</xdr:colOff>
      <xdr:row>57</xdr:row>
      <xdr:rowOff>36611</xdr:rowOff>
    </xdr:to>
    <xdr:sp macro="" textlink="">
      <xdr:nvSpPr>
        <xdr:cNvPr id="608" name="楕円 607"/>
        <xdr:cNvSpPr/>
      </xdr:nvSpPr>
      <xdr:spPr>
        <a:xfrm>
          <a:off x="12763500" y="97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27738</xdr:rowOff>
    </xdr:from>
    <xdr:ext cx="534377" cy="259045"/>
    <xdr:sp macro="" textlink="">
      <xdr:nvSpPr>
        <xdr:cNvPr id="609" name="テキスト ボックス 608"/>
        <xdr:cNvSpPr txBox="1"/>
      </xdr:nvSpPr>
      <xdr:spPr>
        <a:xfrm>
          <a:off x="12547111" y="980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150326</xdr:rowOff>
    </xdr:from>
    <xdr:to>
      <xdr:col>85</xdr:col>
      <xdr:colOff>127000</xdr:colOff>
      <xdr:row>79</xdr:row>
      <xdr:rowOff>4158</xdr:rowOff>
    </xdr:to>
    <xdr:cxnSp macro="">
      <xdr:nvCxnSpPr>
        <xdr:cNvPr id="638" name="直線コネクタ 637"/>
        <xdr:cNvCxnSpPr/>
      </xdr:nvCxnSpPr>
      <xdr:spPr>
        <a:xfrm>
          <a:off x="15481300" y="13523426"/>
          <a:ext cx="838200" cy="2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124978</xdr:rowOff>
    </xdr:from>
    <xdr:ext cx="469744" cy="259045"/>
    <xdr:sp macro="" textlink="">
      <xdr:nvSpPr>
        <xdr:cNvPr id="639" name="災害復旧費平均値テキスト"/>
        <xdr:cNvSpPr txBox="1"/>
      </xdr:nvSpPr>
      <xdr:spPr>
        <a:xfrm>
          <a:off x="16370300" y="13498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125378</xdr:rowOff>
    </xdr:from>
    <xdr:to>
      <xdr:col>81</xdr:col>
      <xdr:colOff>50800</xdr:colOff>
      <xdr:row>78</xdr:row>
      <xdr:rowOff>150326</xdr:rowOff>
    </xdr:to>
    <xdr:cxnSp macro="">
      <xdr:nvCxnSpPr>
        <xdr:cNvPr id="641" name="直線コネクタ 640"/>
        <xdr:cNvCxnSpPr/>
      </xdr:nvCxnSpPr>
      <xdr:spPr>
        <a:xfrm>
          <a:off x="14592300" y="13498478"/>
          <a:ext cx="889000" cy="2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68834</xdr:rowOff>
    </xdr:from>
    <xdr:ext cx="469744" cy="259045"/>
    <xdr:sp macro="" textlink="">
      <xdr:nvSpPr>
        <xdr:cNvPr id="643" name="テキスト ボックス 642"/>
        <xdr:cNvSpPr txBox="1"/>
      </xdr:nvSpPr>
      <xdr:spPr>
        <a:xfrm>
          <a:off x="15246428" y="136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125378</xdr:rowOff>
    </xdr:from>
    <xdr:to>
      <xdr:col>76</xdr:col>
      <xdr:colOff>114300</xdr:colOff>
      <xdr:row>78</xdr:row>
      <xdr:rowOff>127685</xdr:rowOff>
    </xdr:to>
    <xdr:cxnSp macro="">
      <xdr:nvCxnSpPr>
        <xdr:cNvPr id="644" name="直線コネクタ 643"/>
        <xdr:cNvCxnSpPr/>
      </xdr:nvCxnSpPr>
      <xdr:spPr>
        <a:xfrm flipV="1">
          <a:off x="13703300" y="13498478"/>
          <a:ext cx="889000" cy="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144438</xdr:rowOff>
    </xdr:from>
    <xdr:to>
      <xdr:col>76</xdr:col>
      <xdr:colOff>165100</xdr:colOff>
      <xdr:row>79</xdr:row>
      <xdr:rowOff>74588</xdr:rowOff>
    </xdr:to>
    <xdr:sp macro="" textlink="">
      <xdr:nvSpPr>
        <xdr:cNvPr id="645" name="フローチャート: 判断 644"/>
        <xdr:cNvSpPr/>
      </xdr:nvSpPr>
      <xdr:spPr>
        <a:xfrm>
          <a:off x="14541500" y="135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65715</xdr:rowOff>
    </xdr:from>
    <xdr:ext cx="534377" cy="259045"/>
    <xdr:sp macro="" textlink="">
      <xdr:nvSpPr>
        <xdr:cNvPr id="646" name="テキスト ボックス 645"/>
        <xdr:cNvSpPr txBox="1"/>
      </xdr:nvSpPr>
      <xdr:spPr>
        <a:xfrm>
          <a:off x="14325111" y="136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127685</xdr:rowOff>
    </xdr:from>
    <xdr:to>
      <xdr:col>71</xdr:col>
      <xdr:colOff>177800</xdr:colOff>
      <xdr:row>79</xdr:row>
      <xdr:rowOff>28589</xdr:rowOff>
    </xdr:to>
    <xdr:cxnSp macro="">
      <xdr:nvCxnSpPr>
        <xdr:cNvPr id="647" name="直線コネクタ 646"/>
        <xdr:cNvCxnSpPr/>
      </xdr:nvCxnSpPr>
      <xdr:spPr>
        <a:xfrm flipV="1">
          <a:off x="12814300" y="13500785"/>
          <a:ext cx="889000" cy="7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152771</xdr:rowOff>
    </xdr:from>
    <xdr:to>
      <xdr:col>72</xdr:col>
      <xdr:colOff>38100</xdr:colOff>
      <xdr:row>79</xdr:row>
      <xdr:rowOff>82921</xdr:rowOff>
    </xdr:to>
    <xdr:sp macro="" textlink="">
      <xdr:nvSpPr>
        <xdr:cNvPr id="648" name="フローチャート: 判断 647"/>
        <xdr:cNvSpPr/>
      </xdr:nvSpPr>
      <xdr:spPr>
        <a:xfrm>
          <a:off x="13652500" y="1352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74048</xdr:rowOff>
    </xdr:from>
    <xdr:ext cx="469744" cy="259045"/>
    <xdr:sp macro="" textlink="">
      <xdr:nvSpPr>
        <xdr:cNvPr id="649" name="テキスト ボックス 648"/>
        <xdr:cNvSpPr txBox="1"/>
      </xdr:nvSpPr>
      <xdr:spPr>
        <a:xfrm>
          <a:off x="13468428" y="136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150837</xdr:rowOff>
    </xdr:from>
    <xdr:to>
      <xdr:col>67</xdr:col>
      <xdr:colOff>101600</xdr:colOff>
      <xdr:row>79</xdr:row>
      <xdr:rowOff>80987</xdr:rowOff>
    </xdr:to>
    <xdr:sp macro="" textlink="">
      <xdr:nvSpPr>
        <xdr:cNvPr id="650" name="フローチャート: 判断 649"/>
        <xdr:cNvSpPr/>
      </xdr:nvSpPr>
      <xdr:spPr>
        <a:xfrm>
          <a:off x="12763500" y="1352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72114</xdr:rowOff>
    </xdr:from>
    <xdr:ext cx="469744" cy="259045"/>
    <xdr:sp macro="" textlink="">
      <xdr:nvSpPr>
        <xdr:cNvPr id="651" name="テキスト ボックス 650"/>
        <xdr:cNvSpPr txBox="1"/>
      </xdr:nvSpPr>
      <xdr:spPr>
        <a:xfrm>
          <a:off x="12579428" y="1361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124808</xdr:rowOff>
    </xdr:from>
    <xdr:to>
      <xdr:col>85</xdr:col>
      <xdr:colOff>177800</xdr:colOff>
      <xdr:row>79</xdr:row>
      <xdr:rowOff>54958</xdr:rowOff>
    </xdr:to>
    <xdr:sp macro="" textlink="">
      <xdr:nvSpPr>
        <xdr:cNvPr id="657" name="楕円 656"/>
        <xdr:cNvSpPr/>
      </xdr:nvSpPr>
      <xdr:spPr>
        <a:xfrm>
          <a:off x="16268700" y="1349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84185</xdr:rowOff>
    </xdr:from>
    <xdr:ext cx="534377" cy="259045"/>
    <xdr:sp macro="" textlink="">
      <xdr:nvSpPr>
        <xdr:cNvPr id="658" name="災害復旧費該当値テキスト"/>
        <xdr:cNvSpPr txBox="1"/>
      </xdr:nvSpPr>
      <xdr:spPr>
        <a:xfrm>
          <a:off x="16370300" y="1328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99526</xdr:rowOff>
    </xdr:from>
    <xdr:to>
      <xdr:col>81</xdr:col>
      <xdr:colOff>101600</xdr:colOff>
      <xdr:row>79</xdr:row>
      <xdr:rowOff>29676</xdr:rowOff>
    </xdr:to>
    <xdr:sp macro="" textlink="">
      <xdr:nvSpPr>
        <xdr:cNvPr id="659" name="楕円 658"/>
        <xdr:cNvSpPr/>
      </xdr:nvSpPr>
      <xdr:spPr>
        <a:xfrm>
          <a:off x="15430500" y="1347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46203</xdr:rowOff>
    </xdr:from>
    <xdr:ext cx="534377" cy="259045"/>
    <xdr:sp macro="" textlink="">
      <xdr:nvSpPr>
        <xdr:cNvPr id="660" name="テキスト ボックス 659"/>
        <xdr:cNvSpPr txBox="1"/>
      </xdr:nvSpPr>
      <xdr:spPr>
        <a:xfrm>
          <a:off x="15214111" y="1324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74578</xdr:rowOff>
    </xdr:from>
    <xdr:to>
      <xdr:col>76</xdr:col>
      <xdr:colOff>165100</xdr:colOff>
      <xdr:row>79</xdr:row>
      <xdr:rowOff>4728</xdr:rowOff>
    </xdr:to>
    <xdr:sp macro="" textlink="">
      <xdr:nvSpPr>
        <xdr:cNvPr id="661" name="楕円 660"/>
        <xdr:cNvSpPr/>
      </xdr:nvSpPr>
      <xdr:spPr>
        <a:xfrm>
          <a:off x="14541500" y="1344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21255</xdr:rowOff>
    </xdr:from>
    <xdr:ext cx="534377" cy="259045"/>
    <xdr:sp macro="" textlink="">
      <xdr:nvSpPr>
        <xdr:cNvPr id="662" name="テキスト ボックス 661"/>
        <xdr:cNvSpPr txBox="1"/>
      </xdr:nvSpPr>
      <xdr:spPr>
        <a:xfrm>
          <a:off x="14325111" y="132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76885</xdr:rowOff>
    </xdr:from>
    <xdr:to>
      <xdr:col>72</xdr:col>
      <xdr:colOff>38100</xdr:colOff>
      <xdr:row>79</xdr:row>
      <xdr:rowOff>7035</xdr:rowOff>
    </xdr:to>
    <xdr:sp macro="" textlink="">
      <xdr:nvSpPr>
        <xdr:cNvPr id="663" name="楕円 662"/>
        <xdr:cNvSpPr/>
      </xdr:nvSpPr>
      <xdr:spPr>
        <a:xfrm>
          <a:off x="13652500" y="1344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23562</xdr:rowOff>
    </xdr:from>
    <xdr:ext cx="534377" cy="259045"/>
    <xdr:sp macro="" textlink="">
      <xdr:nvSpPr>
        <xdr:cNvPr id="664" name="テキスト ボックス 663"/>
        <xdr:cNvSpPr txBox="1"/>
      </xdr:nvSpPr>
      <xdr:spPr>
        <a:xfrm>
          <a:off x="13436111" y="132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149239</xdr:rowOff>
    </xdr:from>
    <xdr:to>
      <xdr:col>67</xdr:col>
      <xdr:colOff>101600</xdr:colOff>
      <xdr:row>79</xdr:row>
      <xdr:rowOff>79389</xdr:rowOff>
    </xdr:to>
    <xdr:sp macro="" textlink="">
      <xdr:nvSpPr>
        <xdr:cNvPr id="665" name="楕円 664"/>
        <xdr:cNvSpPr/>
      </xdr:nvSpPr>
      <xdr:spPr>
        <a:xfrm>
          <a:off x="12763500" y="1352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95916</xdr:rowOff>
    </xdr:from>
    <xdr:ext cx="469744" cy="259045"/>
    <xdr:sp macro="" textlink="">
      <xdr:nvSpPr>
        <xdr:cNvPr id="666" name="テキスト ボックス 665"/>
        <xdr:cNvSpPr txBox="1"/>
      </xdr:nvSpPr>
      <xdr:spPr>
        <a:xfrm>
          <a:off x="12579428" y="132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102460</xdr:rowOff>
    </xdr:from>
    <xdr:to>
      <xdr:col>85</xdr:col>
      <xdr:colOff>127000</xdr:colOff>
      <xdr:row>93</xdr:row>
      <xdr:rowOff>124901</xdr:rowOff>
    </xdr:to>
    <xdr:cxnSp macro="">
      <xdr:nvCxnSpPr>
        <xdr:cNvPr id="693" name="直線コネクタ 692"/>
        <xdr:cNvCxnSpPr/>
      </xdr:nvCxnSpPr>
      <xdr:spPr>
        <a:xfrm flipV="1">
          <a:off x="15481300" y="16047310"/>
          <a:ext cx="8382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4" name="公債費平均値テキスト"/>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101391</xdr:rowOff>
    </xdr:from>
    <xdr:to>
      <xdr:col>81</xdr:col>
      <xdr:colOff>50800</xdr:colOff>
      <xdr:row>93</xdr:row>
      <xdr:rowOff>124901</xdr:rowOff>
    </xdr:to>
    <xdr:cxnSp macro="">
      <xdr:nvCxnSpPr>
        <xdr:cNvPr id="696" name="直線コネクタ 695"/>
        <xdr:cNvCxnSpPr/>
      </xdr:nvCxnSpPr>
      <xdr:spPr>
        <a:xfrm>
          <a:off x="14592300" y="16046241"/>
          <a:ext cx="889000" cy="2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698" name="テキスト ボックス 697"/>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101391</xdr:rowOff>
    </xdr:from>
    <xdr:to>
      <xdr:col>76</xdr:col>
      <xdr:colOff>114300</xdr:colOff>
      <xdr:row>93</xdr:row>
      <xdr:rowOff>144605</xdr:rowOff>
    </xdr:to>
    <xdr:cxnSp macro="">
      <xdr:nvCxnSpPr>
        <xdr:cNvPr id="699" name="直線コネクタ 698"/>
        <xdr:cNvCxnSpPr/>
      </xdr:nvCxnSpPr>
      <xdr:spPr>
        <a:xfrm flipV="1">
          <a:off x="13703300" y="16046241"/>
          <a:ext cx="889000" cy="4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700" name="フローチャート: 判断 699"/>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701" name="テキスト ボックス 700"/>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144605</xdr:rowOff>
    </xdr:from>
    <xdr:to>
      <xdr:col>71</xdr:col>
      <xdr:colOff>177800</xdr:colOff>
      <xdr:row>93</xdr:row>
      <xdr:rowOff>149585</xdr:rowOff>
    </xdr:to>
    <xdr:cxnSp macro="">
      <xdr:nvCxnSpPr>
        <xdr:cNvPr id="702" name="直線コネクタ 701"/>
        <xdr:cNvCxnSpPr/>
      </xdr:nvCxnSpPr>
      <xdr:spPr>
        <a:xfrm flipV="1">
          <a:off x="12814300" y="16089455"/>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703" name="フローチャート: 判断 702"/>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704" name="テキスト ボックス 703"/>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705" name="フローチャート: 判断 704"/>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706" name="テキスト ボックス 705"/>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51660</xdr:rowOff>
    </xdr:from>
    <xdr:to>
      <xdr:col>85</xdr:col>
      <xdr:colOff>177800</xdr:colOff>
      <xdr:row>93</xdr:row>
      <xdr:rowOff>153260</xdr:rowOff>
    </xdr:to>
    <xdr:sp macro="" textlink="">
      <xdr:nvSpPr>
        <xdr:cNvPr id="712" name="楕円 711"/>
        <xdr:cNvSpPr/>
      </xdr:nvSpPr>
      <xdr:spPr>
        <a:xfrm>
          <a:off x="16268700" y="1599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74537</xdr:rowOff>
    </xdr:from>
    <xdr:ext cx="599010" cy="259045"/>
    <xdr:sp macro="" textlink="">
      <xdr:nvSpPr>
        <xdr:cNvPr id="713" name="公債費該当値テキスト"/>
        <xdr:cNvSpPr txBox="1"/>
      </xdr:nvSpPr>
      <xdr:spPr>
        <a:xfrm>
          <a:off x="16370300" y="1584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74101</xdr:rowOff>
    </xdr:from>
    <xdr:to>
      <xdr:col>81</xdr:col>
      <xdr:colOff>101600</xdr:colOff>
      <xdr:row>94</xdr:row>
      <xdr:rowOff>4251</xdr:rowOff>
    </xdr:to>
    <xdr:sp macro="" textlink="">
      <xdr:nvSpPr>
        <xdr:cNvPr id="714" name="楕円 713"/>
        <xdr:cNvSpPr/>
      </xdr:nvSpPr>
      <xdr:spPr>
        <a:xfrm>
          <a:off x="15430500" y="1601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20778</xdr:rowOff>
    </xdr:from>
    <xdr:ext cx="599010" cy="259045"/>
    <xdr:sp macro="" textlink="">
      <xdr:nvSpPr>
        <xdr:cNvPr id="715" name="テキスト ボックス 714"/>
        <xdr:cNvSpPr txBox="1"/>
      </xdr:nvSpPr>
      <xdr:spPr>
        <a:xfrm>
          <a:off x="15181795" y="1579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50591</xdr:rowOff>
    </xdr:from>
    <xdr:to>
      <xdr:col>76</xdr:col>
      <xdr:colOff>165100</xdr:colOff>
      <xdr:row>93</xdr:row>
      <xdr:rowOff>152191</xdr:rowOff>
    </xdr:to>
    <xdr:sp macro="" textlink="">
      <xdr:nvSpPr>
        <xdr:cNvPr id="716" name="楕円 715"/>
        <xdr:cNvSpPr/>
      </xdr:nvSpPr>
      <xdr:spPr>
        <a:xfrm>
          <a:off x="14541500" y="159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168718</xdr:rowOff>
    </xdr:from>
    <xdr:ext cx="599010" cy="259045"/>
    <xdr:sp macro="" textlink="">
      <xdr:nvSpPr>
        <xdr:cNvPr id="717" name="テキスト ボックス 716"/>
        <xdr:cNvSpPr txBox="1"/>
      </xdr:nvSpPr>
      <xdr:spPr>
        <a:xfrm>
          <a:off x="14292795" y="1577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93805</xdr:rowOff>
    </xdr:from>
    <xdr:to>
      <xdr:col>72</xdr:col>
      <xdr:colOff>38100</xdr:colOff>
      <xdr:row>94</xdr:row>
      <xdr:rowOff>23955</xdr:rowOff>
    </xdr:to>
    <xdr:sp macro="" textlink="">
      <xdr:nvSpPr>
        <xdr:cNvPr id="718" name="楕円 717"/>
        <xdr:cNvSpPr/>
      </xdr:nvSpPr>
      <xdr:spPr>
        <a:xfrm>
          <a:off x="13652500" y="160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40482</xdr:rowOff>
    </xdr:from>
    <xdr:ext cx="599010" cy="259045"/>
    <xdr:sp macro="" textlink="">
      <xdr:nvSpPr>
        <xdr:cNvPr id="719" name="テキスト ボックス 718"/>
        <xdr:cNvSpPr txBox="1"/>
      </xdr:nvSpPr>
      <xdr:spPr>
        <a:xfrm>
          <a:off x="13403795" y="1581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98785</xdr:rowOff>
    </xdr:from>
    <xdr:to>
      <xdr:col>67</xdr:col>
      <xdr:colOff>101600</xdr:colOff>
      <xdr:row>94</xdr:row>
      <xdr:rowOff>28935</xdr:rowOff>
    </xdr:to>
    <xdr:sp macro="" textlink="">
      <xdr:nvSpPr>
        <xdr:cNvPr id="720" name="楕円 719"/>
        <xdr:cNvSpPr/>
      </xdr:nvSpPr>
      <xdr:spPr>
        <a:xfrm>
          <a:off x="12763500" y="1604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45462</xdr:rowOff>
    </xdr:from>
    <xdr:ext cx="599010" cy="259045"/>
    <xdr:sp macro="" textlink="">
      <xdr:nvSpPr>
        <xdr:cNvPr id="721" name="テキスト ボックス 720"/>
        <xdr:cNvSpPr txBox="1"/>
      </xdr:nvSpPr>
      <xdr:spPr>
        <a:xfrm>
          <a:off x="12514795" y="1581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135382</xdr:rowOff>
    </xdr:from>
    <xdr:to>
      <xdr:col>107</xdr:col>
      <xdr:colOff>101600</xdr:colOff>
      <xdr:row>39</xdr:row>
      <xdr:rowOff>65532</xdr:rowOff>
    </xdr:to>
    <xdr:sp macro="" textlink="">
      <xdr:nvSpPr>
        <xdr:cNvPr id="757" name="フローチャート: 判断 756"/>
        <xdr:cNvSpPr/>
      </xdr:nvSpPr>
      <xdr:spPr>
        <a:xfrm>
          <a:off x="20383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82059</xdr:rowOff>
    </xdr:from>
    <xdr:ext cx="313932" cy="259045"/>
    <xdr:sp macro="" textlink="">
      <xdr:nvSpPr>
        <xdr:cNvPr id="758" name="テキスト ボックス 757"/>
        <xdr:cNvSpPr txBox="1"/>
      </xdr:nvSpPr>
      <xdr:spPr>
        <a:xfrm>
          <a:off x="20277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108712</xdr:rowOff>
    </xdr:from>
    <xdr:to>
      <xdr:col>102</xdr:col>
      <xdr:colOff>165100</xdr:colOff>
      <xdr:row>39</xdr:row>
      <xdr:rowOff>38862</xdr:rowOff>
    </xdr:to>
    <xdr:sp macro="" textlink="">
      <xdr:nvSpPr>
        <xdr:cNvPr id="760" name="フローチャート: 判断 759"/>
        <xdr:cNvSpPr/>
      </xdr:nvSpPr>
      <xdr:spPr>
        <a:xfrm>
          <a:off x="19494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55389</xdr:rowOff>
    </xdr:from>
    <xdr:ext cx="378565" cy="259045"/>
    <xdr:sp macro="" textlink="">
      <xdr:nvSpPr>
        <xdr:cNvPr id="761" name="テキスト ボックス 760"/>
        <xdr:cNvSpPr txBox="1"/>
      </xdr:nvSpPr>
      <xdr:spPr>
        <a:xfrm>
          <a:off x="19356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104521</xdr:rowOff>
    </xdr:from>
    <xdr:to>
      <xdr:col>98</xdr:col>
      <xdr:colOff>38100</xdr:colOff>
      <xdr:row>39</xdr:row>
      <xdr:rowOff>34671</xdr:rowOff>
    </xdr:to>
    <xdr:sp macro="" textlink="">
      <xdr:nvSpPr>
        <xdr:cNvPr id="762" name="フローチャート: 判断 761"/>
        <xdr:cNvSpPr/>
      </xdr:nvSpPr>
      <xdr:spPr>
        <a:xfrm>
          <a:off x="18605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51198</xdr:rowOff>
    </xdr:from>
    <xdr:ext cx="378565" cy="259045"/>
    <xdr:sp macro="" textlink="">
      <xdr:nvSpPr>
        <xdr:cNvPr id="763" name="テキスト ボックス 762"/>
        <xdr:cNvSpPr txBox="1"/>
      </xdr:nvSpPr>
      <xdr:spPr>
        <a:xfrm>
          <a:off x="18467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て、近年、大型事業が重なり公債費が高い水準であるが、地方債発行収入が、地方債償還支出を超えることが無いよう、新規事業・継続事業の見直しにより普通建設事業費を抑制し、起債残高を減少させることで財政健全化に努める。ただ、地方交付税や国、県からの支出金で構成される依存型の財政構造であるため、国、県の動向により大きく左右されることが課題である。また町における人口減少に歯止めをかけ、定住人口の増加を推進し、住民一人当たりのコスト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大型事業などの影響による財政調整基金の取り崩しもあって、実質単年度収支が▲</a:t>
          </a:r>
          <a:r>
            <a:rPr kumimoji="1" lang="en-US" altLang="ja-JP" sz="1400">
              <a:latin typeface="ＭＳ ゴシック" pitchFamily="49" charset="-128"/>
              <a:ea typeface="ＭＳ ゴシック" pitchFamily="49" charset="-128"/>
            </a:rPr>
            <a:t>10.14</a:t>
          </a:r>
          <a:r>
            <a:rPr kumimoji="1" lang="ja-JP" altLang="en-US" sz="1400">
              <a:latin typeface="ＭＳ ゴシック" pitchFamily="49" charset="-128"/>
              <a:ea typeface="ＭＳ ゴシック" pitchFamily="49" charset="-128"/>
            </a:rPr>
            <a:t>％となっている。業務全般に経費の節減合理化を図ることにより、財政健全化維持に努め、自主財源の乏しい本町において今後の財源確保のため、財政調整基金等へ計画的な積立により基金残高の増加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共に、人件費・公債費の削減を主に、業務全般に経費の節減合理化を図ることにより、財政健全化維持に努め黒字決算となっている。しかし、財政基盤が弱く、類似団体平均を下回っているため、投資的経費を抑制するなど、徹底的な歳出の見直しを実施するとともに、税収の徴収率向上対策等による歳入の確保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L26" sqref="L26:P26"/>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15327320</v>
      </c>
      <c r="BO4" s="410"/>
      <c r="BP4" s="410"/>
      <c r="BQ4" s="410"/>
      <c r="BR4" s="410"/>
      <c r="BS4" s="410"/>
      <c r="BT4" s="410"/>
      <c r="BU4" s="411"/>
      <c r="BV4" s="409">
        <v>14862028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15.7</v>
      </c>
      <c r="CU4" s="416"/>
      <c r="CV4" s="416"/>
      <c r="CW4" s="416"/>
      <c r="CX4" s="416"/>
      <c r="CY4" s="416"/>
      <c r="CZ4" s="416"/>
      <c r="DA4" s="417"/>
      <c r="DB4" s="415">
        <v>16.3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13616470</v>
      </c>
      <c r="BO5" s="447"/>
      <c r="BP5" s="447"/>
      <c r="BQ5" s="447"/>
      <c r="BR5" s="447"/>
      <c r="BS5" s="447"/>
      <c r="BT5" s="447"/>
      <c r="BU5" s="448"/>
      <c r="BV5" s="446">
        <v>12489188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89.2</v>
      </c>
      <c r="CU5" s="444"/>
      <c r="CV5" s="444"/>
      <c r="CW5" s="444"/>
      <c r="CX5" s="444"/>
      <c r="CY5" s="444"/>
      <c r="CZ5" s="444"/>
      <c r="DA5" s="445"/>
      <c r="DB5" s="443">
        <v>89.2</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1710850</v>
      </c>
      <c r="BO6" s="447"/>
      <c r="BP6" s="447"/>
      <c r="BQ6" s="447"/>
      <c r="BR6" s="447"/>
      <c r="BS6" s="447"/>
      <c r="BT6" s="447"/>
      <c r="BU6" s="448"/>
      <c r="BV6" s="446">
        <v>2372840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92.8</v>
      </c>
      <c r="CU6" s="484"/>
      <c r="CV6" s="484"/>
      <c r="CW6" s="484"/>
      <c r="CX6" s="484"/>
      <c r="CY6" s="484"/>
      <c r="CZ6" s="484"/>
      <c r="DA6" s="485"/>
      <c r="DB6" s="483">
        <v>92.7</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728778</v>
      </c>
      <c r="BO7" s="447"/>
      <c r="BP7" s="447"/>
      <c r="BQ7" s="447"/>
      <c r="BR7" s="447"/>
      <c r="BS7" s="447"/>
      <c r="BT7" s="447"/>
      <c r="BU7" s="448"/>
      <c r="BV7" s="446">
        <v>1316708</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6242160</v>
      </c>
      <c r="CU7" s="447"/>
      <c r="CV7" s="447"/>
      <c r="CW7" s="447"/>
      <c r="CX7" s="447"/>
      <c r="CY7" s="447"/>
      <c r="CZ7" s="447"/>
      <c r="DA7" s="448"/>
      <c r="DB7" s="446">
        <v>6487844</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982072</v>
      </c>
      <c r="BO8" s="447"/>
      <c r="BP8" s="447"/>
      <c r="BQ8" s="447"/>
      <c r="BR8" s="447"/>
      <c r="BS8" s="447"/>
      <c r="BT8" s="447"/>
      <c r="BU8" s="448"/>
      <c r="BV8" s="446">
        <v>1056132</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0.18</v>
      </c>
      <c r="CU8" s="487"/>
      <c r="CV8" s="487"/>
      <c r="CW8" s="487"/>
      <c r="CX8" s="487"/>
      <c r="CY8" s="487"/>
      <c r="CZ8" s="487"/>
      <c r="DA8" s="488"/>
      <c r="DB8" s="486">
        <v>0.19</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8402</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-74061</v>
      </c>
      <c r="BO9" s="447"/>
      <c r="BP9" s="447"/>
      <c r="BQ9" s="447"/>
      <c r="BR9" s="447"/>
      <c r="BS9" s="447"/>
      <c r="BT9" s="447"/>
      <c r="BU9" s="448"/>
      <c r="BV9" s="446">
        <v>498593</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16</v>
      </c>
      <c r="CU9" s="444"/>
      <c r="CV9" s="444"/>
      <c r="CW9" s="444"/>
      <c r="CX9" s="444"/>
      <c r="CY9" s="444"/>
      <c r="CZ9" s="444"/>
      <c r="DA9" s="445"/>
      <c r="DB9" s="443">
        <v>15.4</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9318</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1011213</v>
      </c>
      <c r="BO10" s="447"/>
      <c r="BP10" s="447"/>
      <c r="BQ10" s="447"/>
      <c r="BR10" s="447"/>
      <c r="BS10" s="447"/>
      <c r="BT10" s="447"/>
      <c r="BU10" s="448"/>
      <c r="BV10" s="446">
        <v>1009965</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8591</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1570000</v>
      </c>
      <c r="BO12" s="447"/>
      <c r="BP12" s="447"/>
      <c r="BQ12" s="447"/>
      <c r="BR12" s="447"/>
      <c r="BS12" s="447"/>
      <c r="BT12" s="447"/>
      <c r="BU12" s="448"/>
      <c r="BV12" s="446">
        <v>1500000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8578</v>
      </c>
      <c r="S13" s="528"/>
      <c r="T13" s="528"/>
      <c r="U13" s="528"/>
      <c r="V13" s="529"/>
      <c r="W13" s="462" t="s">
        <v>134</v>
      </c>
      <c r="X13" s="463"/>
      <c r="Y13" s="463"/>
      <c r="Z13" s="463"/>
      <c r="AA13" s="463"/>
      <c r="AB13" s="453"/>
      <c r="AC13" s="497">
        <v>717</v>
      </c>
      <c r="AD13" s="498"/>
      <c r="AE13" s="498"/>
      <c r="AF13" s="498"/>
      <c r="AG13" s="537"/>
      <c r="AH13" s="497">
        <v>888</v>
      </c>
      <c r="AI13" s="498"/>
      <c r="AJ13" s="498"/>
      <c r="AK13" s="498"/>
      <c r="AL13" s="499"/>
      <c r="AM13" s="475" t="s">
        <v>135</v>
      </c>
      <c r="AN13" s="476"/>
      <c r="AO13" s="476"/>
      <c r="AP13" s="476"/>
      <c r="AQ13" s="476"/>
      <c r="AR13" s="476"/>
      <c r="AS13" s="476"/>
      <c r="AT13" s="477"/>
      <c r="AU13" s="478" t="s">
        <v>88</v>
      </c>
      <c r="AV13" s="479"/>
      <c r="AW13" s="479"/>
      <c r="AX13" s="479"/>
      <c r="AY13" s="480" t="s">
        <v>136</v>
      </c>
      <c r="AZ13" s="481"/>
      <c r="BA13" s="481"/>
      <c r="BB13" s="481"/>
      <c r="BC13" s="481"/>
      <c r="BD13" s="481"/>
      <c r="BE13" s="481"/>
      <c r="BF13" s="481"/>
      <c r="BG13" s="481"/>
      <c r="BH13" s="481"/>
      <c r="BI13" s="481"/>
      <c r="BJ13" s="481"/>
      <c r="BK13" s="481"/>
      <c r="BL13" s="481"/>
      <c r="BM13" s="482"/>
      <c r="BN13" s="446">
        <v>-632848</v>
      </c>
      <c r="BO13" s="447"/>
      <c r="BP13" s="447"/>
      <c r="BQ13" s="447"/>
      <c r="BR13" s="447"/>
      <c r="BS13" s="447"/>
      <c r="BT13" s="447"/>
      <c r="BU13" s="448"/>
      <c r="BV13" s="446">
        <v>8558</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6.9</v>
      </c>
      <c r="CU13" s="444"/>
      <c r="CV13" s="444"/>
      <c r="CW13" s="444"/>
      <c r="CX13" s="444"/>
      <c r="CY13" s="444"/>
      <c r="CZ13" s="444"/>
      <c r="DA13" s="445"/>
      <c r="DB13" s="443">
        <v>6.6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8860</v>
      </c>
      <c r="S14" s="528"/>
      <c r="T14" s="528"/>
      <c r="U14" s="528"/>
      <c r="V14" s="529"/>
      <c r="W14" s="436"/>
      <c r="X14" s="437"/>
      <c r="Y14" s="437"/>
      <c r="Z14" s="437"/>
      <c r="AA14" s="437"/>
      <c r="AB14" s="426"/>
      <c r="AC14" s="530">
        <v>19</v>
      </c>
      <c r="AD14" s="531"/>
      <c r="AE14" s="531"/>
      <c r="AF14" s="531"/>
      <c r="AG14" s="532"/>
      <c r="AH14" s="530">
        <v>21.8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123</v>
      </c>
      <c r="CU14" s="542"/>
      <c r="CV14" s="542"/>
      <c r="CW14" s="542"/>
      <c r="CX14" s="542"/>
      <c r="CY14" s="542"/>
      <c r="CZ14" s="542"/>
      <c r="DA14" s="543"/>
      <c r="DB14" s="541" t="s">
        <v>123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8844</v>
      </c>
      <c r="S15" s="528"/>
      <c r="T15" s="528"/>
      <c r="U15" s="528"/>
      <c r="V15" s="529"/>
      <c r="W15" s="462" t="s">
        <v>141</v>
      </c>
      <c r="X15" s="463"/>
      <c r="Y15" s="463"/>
      <c r="Z15" s="463"/>
      <c r="AA15" s="463"/>
      <c r="AB15" s="453"/>
      <c r="AC15" s="497">
        <v>1054</v>
      </c>
      <c r="AD15" s="498"/>
      <c r="AE15" s="498"/>
      <c r="AF15" s="498"/>
      <c r="AG15" s="537"/>
      <c r="AH15" s="497">
        <v>1139</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918006</v>
      </c>
      <c r="BO15" s="410"/>
      <c r="BP15" s="410"/>
      <c r="BQ15" s="410"/>
      <c r="BR15" s="410"/>
      <c r="BS15" s="410"/>
      <c r="BT15" s="410"/>
      <c r="BU15" s="411"/>
      <c r="BV15" s="409">
        <v>894367</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28</v>
      </c>
      <c r="AD16" s="531"/>
      <c r="AE16" s="531"/>
      <c r="AF16" s="531"/>
      <c r="AG16" s="532"/>
      <c r="AH16" s="530">
        <v>27.9</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5591014</v>
      </c>
      <c r="BO16" s="447"/>
      <c r="BP16" s="447"/>
      <c r="BQ16" s="447"/>
      <c r="BR16" s="447"/>
      <c r="BS16" s="447"/>
      <c r="BT16" s="447"/>
      <c r="BU16" s="448"/>
      <c r="BV16" s="446">
        <v>5621144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1999</v>
      </c>
      <c r="AD17" s="498"/>
      <c r="AE17" s="498"/>
      <c r="AF17" s="498"/>
      <c r="AG17" s="537"/>
      <c r="AH17" s="497">
        <v>2053</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1152120</v>
      </c>
      <c r="BO17" s="447"/>
      <c r="BP17" s="447"/>
      <c r="BQ17" s="447"/>
      <c r="BR17" s="447"/>
      <c r="BS17" s="447"/>
      <c r="BT17" s="447"/>
      <c r="BU17" s="448"/>
      <c r="BV17" s="446">
        <v>1115532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694.98</v>
      </c>
      <c r="M18" s="559"/>
      <c r="N18" s="559"/>
      <c r="O18" s="559"/>
      <c r="P18" s="559"/>
      <c r="Q18" s="559"/>
      <c r="R18" s="560"/>
      <c r="S18" s="560"/>
      <c r="T18" s="560"/>
      <c r="U18" s="560"/>
      <c r="V18" s="561"/>
      <c r="W18" s="464"/>
      <c r="X18" s="465"/>
      <c r="Y18" s="465"/>
      <c r="Z18" s="465"/>
      <c r="AA18" s="465"/>
      <c r="AB18" s="456"/>
      <c r="AC18" s="562">
        <v>53</v>
      </c>
      <c r="AD18" s="563"/>
      <c r="AE18" s="563"/>
      <c r="AF18" s="563"/>
      <c r="AG18" s="564"/>
      <c r="AH18" s="562">
        <v>50.3</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5664930</v>
      </c>
      <c r="BO18" s="447"/>
      <c r="BP18" s="447"/>
      <c r="BQ18" s="447"/>
      <c r="BR18" s="447"/>
      <c r="BS18" s="447"/>
      <c r="BT18" s="447"/>
      <c r="BU18" s="448"/>
      <c r="BV18" s="446">
        <v>5861622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12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10155931</v>
      </c>
      <c r="BO19" s="447"/>
      <c r="BP19" s="447"/>
      <c r="BQ19" s="447"/>
      <c r="BR19" s="447"/>
      <c r="BS19" s="447"/>
      <c r="BT19" s="447"/>
      <c r="BU19" s="448"/>
      <c r="BV19" s="446">
        <v>10615752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3481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14564679</v>
      </c>
      <c r="BO23" s="447"/>
      <c r="BP23" s="447"/>
      <c r="BQ23" s="447"/>
      <c r="BR23" s="447"/>
      <c r="BS23" s="447"/>
      <c r="BT23" s="447"/>
      <c r="BU23" s="448"/>
      <c r="BV23" s="446">
        <v>14226405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7230</v>
      </c>
      <c r="R24" s="498"/>
      <c r="S24" s="498"/>
      <c r="T24" s="498"/>
      <c r="U24" s="498"/>
      <c r="V24" s="537"/>
      <c r="W24" s="596"/>
      <c r="X24" s="584"/>
      <c r="Y24" s="585"/>
      <c r="Z24" s="496" t="s">
        <v>164</v>
      </c>
      <c r="AA24" s="476"/>
      <c r="AB24" s="476"/>
      <c r="AC24" s="476"/>
      <c r="AD24" s="476"/>
      <c r="AE24" s="476"/>
      <c r="AF24" s="476"/>
      <c r="AG24" s="477"/>
      <c r="AH24" s="497">
        <v>239</v>
      </c>
      <c r="AI24" s="498"/>
      <c r="AJ24" s="498"/>
      <c r="AK24" s="498"/>
      <c r="AL24" s="537"/>
      <c r="AM24" s="497">
        <v>713176</v>
      </c>
      <c r="AN24" s="498"/>
      <c r="AO24" s="498"/>
      <c r="AP24" s="498"/>
      <c r="AQ24" s="498"/>
      <c r="AR24" s="537"/>
      <c r="AS24" s="497">
        <v>2984</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12042791</v>
      </c>
      <c r="BO24" s="447"/>
      <c r="BP24" s="447"/>
      <c r="BQ24" s="447"/>
      <c r="BR24" s="447"/>
      <c r="BS24" s="447"/>
      <c r="BT24" s="447"/>
      <c r="BU24" s="448"/>
      <c r="BV24" s="446">
        <v>11597546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2</v>
      </c>
      <c r="M25" s="498"/>
      <c r="N25" s="498"/>
      <c r="O25" s="498"/>
      <c r="P25" s="537"/>
      <c r="Q25" s="497">
        <v>5784</v>
      </c>
      <c r="R25" s="498"/>
      <c r="S25" s="498"/>
      <c r="T25" s="498"/>
      <c r="U25" s="498"/>
      <c r="V25" s="537"/>
      <c r="W25" s="596"/>
      <c r="X25" s="584"/>
      <c r="Y25" s="585"/>
      <c r="Z25" s="496" t="s">
        <v>167</v>
      </c>
      <c r="AA25" s="476"/>
      <c r="AB25" s="476"/>
      <c r="AC25" s="476"/>
      <c r="AD25" s="476"/>
      <c r="AE25" s="476"/>
      <c r="AF25" s="476"/>
      <c r="AG25" s="477"/>
      <c r="AH25" s="497">
        <v>30</v>
      </c>
      <c r="AI25" s="498"/>
      <c r="AJ25" s="498"/>
      <c r="AK25" s="498"/>
      <c r="AL25" s="537"/>
      <c r="AM25" s="497">
        <v>79380</v>
      </c>
      <c r="AN25" s="498"/>
      <c r="AO25" s="498"/>
      <c r="AP25" s="498"/>
      <c r="AQ25" s="498"/>
      <c r="AR25" s="537"/>
      <c r="AS25" s="497">
        <v>2646</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2645752</v>
      </c>
      <c r="BO25" s="410"/>
      <c r="BP25" s="410"/>
      <c r="BQ25" s="410"/>
      <c r="BR25" s="410"/>
      <c r="BS25" s="410"/>
      <c r="BT25" s="410"/>
      <c r="BU25" s="411"/>
      <c r="BV25" s="409">
        <v>2648810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5325</v>
      </c>
      <c r="R26" s="498"/>
      <c r="S26" s="498"/>
      <c r="T26" s="498"/>
      <c r="U26" s="498"/>
      <c r="V26" s="537"/>
      <c r="W26" s="596"/>
      <c r="X26" s="584"/>
      <c r="Y26" s="585"/>
      <c r="Z26" s="496" t="s">
        <v>170</v>
      </c>
      <c r="AA26" s="606"/>
      <c r="AB26" s="606"/>
      <c r="AC26" s="606"/>
      <c r="AD26" s="606"/>
      <c r="AE26" s="606"/>
      <c r="AF26" s="606"/>
      <c r="AG26" s="607"/>
      <c r="AH26" s="497">
        <v>30</v>
      </c>
      <c r="AI26" s="498"/>
      <c r="AJ26" s="498"/>
      <c r="AK26" s="498"/>
      <c r="AL26" s="537"/>
      <c r="AM26" s="497">
        <v>84540</v>
      </c>
      <c r="AN26" s="498"/>
      <c r="AO26" s="498"/>
      <c r="AP26" s="498"/>
      <c r="AQ26" s="498"/>
      <c r="AR26" s="537"/>
      <c r="AS26" s="497">
        <v>2818</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2559</v>
      </c>
      <c r="R27" s="498"/>
      <c r="S27" s="498"/>
      <c r="T27" s="498"/>
      <c r="U27" s="498"/>
      <c r="V27" s="537"/>
      <c r="W27" s="596"/>
      <c r="X27" s="584"/>
      <c r="Y27" s="585"/>
      <c r="Z27" s="496" t="s">
        <v>173</v>
      </c>
      <c r="AA27" s="476"/>
      <c r="AB27" s="476"/>
      <c r="AC27" s="476"/>
      <c r="AD27" s="476"/>
      <c r="AE27" s="476"/>
      <c r="AF27" s="476"/>
      <c r="AG27" s="477"/>
      <c r="AH27" s="497" t="s">
        <v>132</v>
      </c>
      <c r="AI27" s="498"/>
      <c r="AJ27" s="498"/>
      <c r="AK27" s="498"/>
      <c r="AL27" s="537"/>
      <c r="AM27" s="497" t="s">
        <v>132</v>
      </c>
      <c r="AN27" s="498"/>
      <c r="AO27" s="498"/>
      <c r="AP27" s="498"/>
      <c r="AQ27" s="498"/>
      <c r="AR27" s="537"/>
      <c r="AS27" s="497" t="s">
        <v>132</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216625</v>
      </c>
      <c r="BO27" s="620"/>
      <c r="BP27" s="620"/>
      <c r="BQ27" s="620"/>
      <c r="BR27" s="620"/>
      <c r="BS27" s="620"/>
      <c r="BT27" s="620"/>
      <c r="BU27" s="621"/>
      <c r="BV27" s="619">
        <v>216054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2181</v>
      </c>
      <c r="R28" s="498"/>
      <c r="S28" s="498"/>
      <c r="T28" s="498"/>
      <c r="U28" s="498"/>
      <c r="V28" s="537"/>
      <c r="W28" s="596"/>
      <c r="X28" s="584"/>
      <c r="Y28" s="585"/>
      <c r="Z28" s="496" t="s">
        <v>176</v>
      </c>
      <c r="AA28" s="476"/>
      <c r="AB28" s="476"/>
      <c r="AC28" s="476"/>
      <c r="AD28" s="476"/>
      <c r="AE28" s="476"/>
      <c r="AF28" s="476"/>
      <c r="AG28" s="477"/>
      <c r="AH28" s="497" t="s">
        <v>132</v>
      </c>
      <c r="AI28" s="498"/>
      <c r="AJ28" s="498"/>
      <c r="AK28" s="498"/>
      <c r="AL28" s="537"/>
      <c r="AM28" s="497" t="s">
        <v>123</v>
      </c>
      <c r="AN28" s="498"/>
      <c r="AO28" s="498"/>
      <c r="AP28" s="498"/>
      <c r="AQ28" s="498"/>
      <c r="AR28" s="537"/>
      <c r="AS28" s="497" t="s">
        <v>132</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3685942</v>
      </c>
      <c r="BO28" s="410"/>
      <c r="BP28" s="410"/>
      <c r="BQ28" s="410"/>
      <c r="BR28" s="410"/>
      <c r="BS28" s="410"/>
      <c r="BT28" s="410"/>
      <c r="BU28" s="411"/>
      <c r="BV28" s="409">
        <v>4244729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14</v>
      </c>
      <c r="M29" s="498"/>
      <c r="N29" s="498"/>
      <c r="O29" s="498"/>
      <c r="P29" s="537"/>
      <c r="Q29" s="497">
        <v>1820</v>
      </c>
      <c r="R29" s="498"/>
      <c r="S29" s="498"/>
      <c r="T29" s="498"/>
      <c r="U29" s="498"/>
      <c r="V29" s="537"/>
      <c r="W29" s="597"/>
      <c r="X29" s="598"/>
      <c r="Y29" s="599"/>
      <c r="Z29" s="496" t="s">
        <v>179</v>
      </c>
      <c r="AA29" s="476"/>
      <c r="AB29" s="476"/>
      <c r="AC29" s="476"/>
      <c r="AD29" s="476"/>
      <c r="AE29" s="476"/>
      <c r="AF29" s="476"/>
      <c r="AG29" s="477"/>
      <c r="AH29" s="497">
        <v>239</v>
      </c>
      <c r="AI29" s="498"/>
      <c r="AJ29" s="498"/>
      <c r="AK29" s="498"/>
      <c r="AL29" s="537"/>
      <c r="AM29" s="497">
        <v>713176</v>
      </c>
      <c r="AN29" s="498"/>
      <c r="AO29" s="498"/>
      <c r="AP29" s="498"/>
      <c r="AQ29" s="498"/>
      <c r="AR29" s="537"/>
      <c r="AS29" s="497">
        <v>2984</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2347231</v>
      </c>
      <c r="BO29" s="447"/>
      <c r="BP29" s="447"/>
      <c r="BQ29" s="447"/>
      <c r="BR29" s="447"/>
      <c r="BS29" s="447"/>
      <c r="BT29" s="447"/>
      <c r="BU29" s="448"/>
      <c r="BV29" s="446">
        <v>2341047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95.8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5307304</v>
      </c>
      <c r="BO30" s="620"/>
      <c r="BP30" s="620"/>
      <c r="BQ30" s="620"/>
      <c r="BR30" s="620"/>
      <c r="BS30" s="620"/>
      <c r="BT30" s="620"/>
      <c r="BU30" s="621"/>
      <c r="BV30" s="619">
        <v>5339456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190</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188</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那賀町国民健康保険事業特別会計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那賀町工業用水道事業会計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IF('各会計、関係団体の財政状況及び健全化判断比率'!B34="","",'各会計、関係団体の財政状況及び健全化判断比率'!B34)</f>
        <v>那賀町簡易水道事業特別会計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老人ホーム福寿荘組合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二十一わじき</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那賀町ケーブルテレビ事業特別会計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那賀町国民健康保険診療所事業特別会計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那賀町立上那賀病院事業会計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IF('各会計、関係団体の財政状況及び健全化判断比率'!B35="","",'各会計、関係団体の財政状況及び健全化判断比率'!B35)</f>
        <v>那賀町集落排水事業特別会計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徳島県市町村総合事務組合　一般会計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きとうむら</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那賀町介護保険事業特別会計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徳島県市町村総合事務組合　滞納整理機構特別会計</v>
      </c>
      <c r="BZ36" s="633"/>
      <c r="CA36" s="633"/>
      <c r="CB36" s="633"/>
      <c r="CC36" s="633"/>
      <c r="CD36" s="633"/>
      <c r="CE36" s="633"/>
      <c r="CF36" s="633"/>
      <c r="CG36" s="633"/>
      <c r="CH36" s="633"/>
      <c r="CI36" s="633"/>
      <c r="CJ36" s="633"/>
      <c r="CK36" s="633"/>
      <c r="CL36" s="633"/>
      <c r="CM36" s="633"/>
      <c r="CN36" s="193"/>
      <c r="CO36" s="632">
        <f t="shared" si="3"/>
        <v>19</v>
      </c>
      <c r="CP36" s="632"/>
      <c r="CQ36" s="633" t="str">
        <f>IF('各会計、関係団体の財政状況及び健全化判断比率'!BS9="","",'各会計、関係団体の財政状況及び健全化判断比率'!BS9)</f>
        <v>四季美谷温泉</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那賀町後期高齢者医療特別会計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徳島県市町村議会議員公務災害補償等組合</v>
      </c>
      <c r="BZ37" s="633"/>
      <c r="CA37" s="633"/>
      <c r="CB37" s="633"/>
      <c r="CC37" s="633"/>
      <c r="CD37" s="633"/>
      <c r="CE37" s="633"/>
      <c r="CF37" s="633"/>
      <c r="CG37" s="633"/>
      <c r="CH37" s="633"/>
      <c r="CI37" s="633"/>
      <c r="CJ37" s="633"/>
      <c r="CK37" s="633"/>
      <c r="CL37" s="633"/>
      <c r="CM37" s="633"/>
      <c r="CN37" s="193"/>
      <c r="CO37" s="632">
        <f t="shared" si="3"/>
        <v>20</v>
      </c>
      <c r="CP37" s="632"/>
      <c r="CQ37" s="633" t="str">
        <f>IF('各会計、関係団体の財政状況及び健全化判断比率'!BS10="","",'各会計、関係団体の財政状況及び健全化判断比率'!BS10)</f>
        <v>那賀ウッド</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徳島県後期高齢者医療広域連合　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徳島県後期高齢者医療広域連合　後期高齢者医療事業会計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KsfXnC1HRksv/WMDQu6d9XDEbrocn7uVTdi3nnWv7vbYkB/7CoCF5ZJoJrXns3eviB1v0I2bVgboEC5Ubbc0Pw==" saltValue="c20m4T5O0OSV5I3s7uiT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23" t="s">
        <v>552</v>
      </c>
      <c r="D34" s="1223"/>
      <c r="E34" s="1224"/>
      <c r="F34" s="32">
        <v>15.64</v>
      </c>
      <c r="G34" s="33">
        <v>19.37</v>
      </c>
      <c r="H34" s="33">
        <v>22.33</v>
      </c>
      <c r="I34" s="33">
        <v>15.44</v>
      </c>
      <c r="J34" s="34">
        <v>15.24</v>
      </c>
      <c r="K34" s="22"/>
      <c r="L34" s="22"/>
      <c r="M34" s="22"/>
      <c r="N34" s="22"/>
      <c r="O34" s="22"/>
      <c r="P34" s="22"/>
    </row>
    <row r="35" spans="1:16" ht="39" customHeight="1">
      <c r="A35" s="22"/>
      <c r="B35" s="35"/>
      <c r="C35" s="1217" t="s">
        <v>553</v>
      </c>
      <c r="D35" s="1218"/>
      <c r="E35" s="1219"/>
      <c r="F35" s="36">
        <v>7.68</v>
      </c>
      <c r="G35" s="37">
        <v>8.19</v>
      </c>
      <c r="H35" s="37">
        <v>7.83</v>
      </c>
      <c r="I35" s="37">
        <v>8.18</v>
      </c>
      <c r="J35" s="38">
        <v>8.07</v>
      </c>
      <c r="K35" s="22"/>
      <c r="L35" s="22"/>
      <c r="M35" s="22"/>
      <c r="N35" s="22"/>
      <c r="O35" s="22"/>
      <c r="P35" s="22"/>
    </row>
    <row r="36" spans="1:16" ht="39" customHeight="1">
      <c r="A36" s="22"/>
      <c r="B36" s="35"/>
      <c r="C36" s="1217" t="s">
        <v>554</v>
      </c>
      <c r="D36" s="1218"/>
      <c r="E36" s="1219"/>
      <c r="F36" s="36">
        <v>4.32</v>
      </c>
      <c r="G36" s="37">
        <v>4.58</v>
      </c>
      <c r="H36" s="37">
        <v>5.0999999999999996</v>
      </c>
      <c r="I36" s="37">
        <v>5.81</v>
      </c>
      <c r="J36" s="38">
        <v>5.0199999999999996</v>
      </c>
      <c r="K36" s="22"/>
      <c r="L36" s="22"/>
      <c r="M36" s="22"/>
      <c r="N36" s="22"/>
      <c r="O36" s="22"/>
      <c r="P36" s="22"/>
    </row>
    <row r="37" spans="1:16" ht="39" customHeight="1">
      <c r="A37" s="22"/>
      <c r="B37" s="35"/>
      <c r="C37" s="1217" t="s">
        <v>555</v>
      </c>
      <c r="D37" s="1218"/>
      <c r="E37" s="1219"/>
      <c r="F37" s="36">
        <v>3.17</v>
      </c>
      <c r="G37" s="37">
        <v>3.37</v>
      </c>
      <c r="H37" s="37">
        <v>3.18</v>
      </c>
      <c r="I37" s="37">
        <v>0.14000000000000001</v>
      </c>
      <c r="J37" s="38">
        <v>2.08</v>
      </c>
      <c r="K37" s="22"/>
      <c r="L37" s="22"/>
      <c r="M37" s="22"/>
      <c r="N37" s="22"/>
      <c r="O37" s="22"/>
      <c r="P37" s="22"/>
    </row>
    <row r="38" spans="1:16" ht="39" customHeight="1">
      <c r="A38" s="22"/>
      <c r="B38" s="35"/>
      <c r="C38" s="1217" t="s">
        <v>556</v>
      </c>
      <c r="D38" s="1218"/>
      <c r="E38" s="1219"/>
      <c r="F38" s="36">
        <v>0.56000000000000005</v>
      </c>
      <c r="G38" s="37">
        <v>0.28000000000000003</v>
      </c>
      <c r="H38" s="37">
        <v>0.16</v>
      </c>
      <c r="I38" s="37">
        <v>0.18</v>
      </c>
      <c r="J38" s="38">
        <v>1.18</v>
      </c>
      <c r="K38" s="22"/>
      <c r="L38" s="22"/>
      <c r="M38" s="22"/>
      <c r="N38" s="22"/>
      <c r="O38" s="22"/>
      <c r="P38" s="22"/>
    </row>
    <row r="39" spans="1:16" ht="39" customHeight="1">
      <c r="A39" s="22"/>
      <c r="B39" s="35"/>
      <c r="C39" s="1217" t="s">
        <v>557</v>
      </c>
      <c r="D39" s="1218"/>
      <c r="E39" s="1219"/>
      <c r="F39" s="36">
        <v>0.83</v>
      </c>
      <c r="G39" s="37">
        <v>0.32</v>
      </c>
      <c r="H39" s="37">
        <v>1.63</v>
      </c>
      <c r="I39" s="37">
        <v>0.08</v>
      </c>
      <c r="J39" s="38">
        <v>0.5</v>
      </c>
      <c r="K39" s="22"/>
      <c r="L39" s="22"/>
      <c r="M39" s="22"/>
      <c r="N39" s="22"/>
      <c r="O39" s="22"/>
      <c r="P39" s="22"/>
    </row>
    <row r="40" spans="1:16" ht="39" customHeight="1">
      <c r="A40" s="22"/>
      <c r="B40" s="35"/>
      <c r="C40" s="1217" t="s">
        <v>558</v>
      </c>
      <c r="D40" s="1218"/>
      <c r="E40" s="1219"/>
      <c r="F40" s="36">
        <v>0.56999999999999995</v>
      </c>
      <c r="G40" s="37">
        <v>0.28999999999999998</v>
      </c>
      <c r="H40" s="37">
        <v>0.37</v>
      </c>
      <c r="I40" s="37">
        <v>0.83</v>
      </c>
      <c r="J40" s="38">
        <v>0.48</v>
      </c>
      <c r="K40" s="22"/>
      <c r="L40" s="22"/>
      <c r="M40" s="22"/>
      <c r="N40" s="22"/>
      <c r="O40" s="22"/>
      <c r="P40" s="22"/>
    </row>
    <row r="41" spans="1:16" ht="39" customHeight="1">
      <c r="A41" s="22"/>
      <c r="B41" s="35"/>
      <c r="C41" s="1217" t="s">
        <v>559</v>
      </c>
      <c r="D41" s="1218"/>
      <c r="E41" s="1219"/>
      <c r="F41" s="36">
        <v>0.81</v>
      </c>
      <c r="G41" s="37">
        <v>0.83</v>
      </c>
      <c r="H41" s="37">
        <v>0.78</v>
      </c>
      <c r="I41" s="37">
        <v>0.52</v>
      </c>
      <c r="J41" s="38">
        <v>0.42</v>
      </c>
      <c r="K41" s="22"/>
      <c r="L41" s="22"/>
      <c r="M41" s="22"/>
      <c r="N41" s="22"/>
      <c r="O41" s="22"/>
      <c r="P41" s="22"/>
    </row>
    <row r="42" spans="1:16" ht="39" customHeight="1">
      <c r="A42" s="22"/>
      <c r="B42" s="39"/>
      <c r="C42" s="1217" t="s">
        <v>560</v>
      </c>
      <c r="D42" s="1218"/>
      <c r="E42" s="1219"/>
      <c r="F42" s="36" t="s">
        <v>503</v>
      </c>
      <c r="G42" s="37" t="s">
        <v>503</v>
      </c>
      <c r="H42" s="37" t="s">
        <v>503</v>
      </c>
      <c r="I42" s="37" t="s">
        <v>503</v>
      </c>
      <c r="J42" s="38" t="s">
        <v>503</v>
      </c>
      <c r="K42" s="22"/>
      <c r="L42" s="22"/>
      <c r="M42" s="22"/>
      <c r="N42" s="22"/>
      <c r="O42" s="22"/>
      <c r="P42" s="22"/>
    </row>
    <row r="43" spans="1:16" ht="39" customHeight="1" thickBot="1">
      <c r="A43" s="22"/>
      <c r="B43" s="40"/>
      <c r="C43" s="1220" t="s">
        <v>561</v>
      </c>
      <c r="D43" s="1221"/>
      <c r="E43" s="1222"/>
      <c r="F43" s="41">
        <v>0.3</v>
      </c>
      <c r="G43" s="42">
        <v>0.46</v>
      </c>
      <c r="H43" s="42">
        <v>0.24</v>
      </c>
      <c r="I43" s="42">
        <v>0.39</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7UkhTy44Q7+nV367hIwECheHK9MeO1/FR1Ki5FBvKV4F3/xHSqu37pIbnBU3AB6g9Pogw/6rTxFpglCtaG9uw==" saltValue="BmPGQ0xZPhhs/R84pMf6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 zoomScale="70" zoomScaleNormal="70" zoomScaleSheetLayoutView="55" workbookViewId="0">
      <selection activeCell="R55" sqref="R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33" t="s">
        <v>11</v>
      </c>
      <c r="C45" s="1234"/>
      <c r="D45" s="58"/>
      <c r="E45" s="1239" t="s">
        <v>12</v>
      </c>
      <c r="F45" s="1239"/>
      <c r="G45" s="1239"/>
      <c r="H45" s="1239"/>
      <c r="I45" s="1239"/>
      <c r="J45" s="1240"/>
      <c r="K45" s="59">
        <v>1783</v>
      </c>
      <c r="L45" s="60">
        <v>1750</v>
      </c>
      <c r="M45" s="60">
        <v>1784</v>
      </c>
      <c r="N45" s="60">
        <v>1690</v>
      </c>
      <c r="O45" s="61">
        <v>1681</v>
      </c>
      <c r="P45" s="48"/>
      <c r="Q45" s="48"/>
      <c r="R45" s="48"/>
      <c r="S45" s="48"/>
      <c r="T45" s="48"/>
      <c r="U45" s="48"/>
    </row>
    <row r="46" spans="1:21" ht="30.75" customHeight="1">
      <c r="A46" s="48"/>
      <c r="B46" s="1235"/>
      <c r="C46" s="1236"/>
      <c r="D46" s="62"/>
      <c r="E46" s="1227" t="s">
        <v>13</v>
      </c>
      <c r="F46" s="1227"/>
      <c r="G46" s="1227"/>
      <c r="H46" s="1227"/>
      <c r="I46" s="1227"/>
      <c r="J46" s="1228"/>
      <c r="K46" s="63" t="s">
        <v>503</v>
      </c>
      <c r="L46" s="64" t="s">
        <v>503</v>
      </c>
      <c r="M46" s="64" t="s">
        <v>503</v>
      </c>
      <c r="N46" s="64" t="s">
        <v>503</v>
      </c>
      <c r="O46" s="65" t="s">
        <v>503</v>
      </c>
      <c r="P46" s="48"/>
      <c r="Q46" s="48"/>
      <c r="R46" s="48"/>
      <c r="S46" s="48"/>
      <c r="T46" s="48"/>
      <c r="U46" s="48"/>
    </row>
    <row r="47" spans="1:21" ht="30.75" customHeight="1">
      <c r="A47" s="48"/>
      <c r="B47" s="1235"/>
      <c r="C47" s="1236"/>
      <c r="D47" s="62"/>
      <c r="E47" s="1227" t="s">
        <v>14</v>
      </c>
      <c r="F47" s="1227"/>
      <c r="G47" s="1227"/>
      <c r="H47" s="1227"/>
      <c r="I47" s="1227"/>
      <c r="J47" s="1228"/>
      <c r="K47" s="63" t="s">
        <v>503</v>
      </c>
      <c r="L47" s="64" t="s">
        <v>503</v>
      </c>
      <c r="M47" s="64" t="s">
        <v>503</v>
      </c>
      <c r="N47" s="64" t="s">
        <v>503</v>
      </c>
      <c r="O47" s="65" t="s">
        <v>503</v>
      </c>
      <c r="P47" s="48"/>
      <c r="Q47" s="48"/>
      <c r="R47" s="48"/>
      <c r="S47" s="48"/>
      <c r="T47" s="48"/>
      <c r="U47" s="48"/>
    </row>
    <row r="48" spans="1:21" ht="30.75" customHeight="1">
      <c r="A48" s="48"/>
      <c r="B48" s="1235"/>
      <c r="C48" s="1236"/>
      <c r="D48" s="62"/>
      <c r="E48" s="1227" t="s">
        <v>15</v>
      </c>
      <c r="F48" s="1227"/>
      <c r="G48" s="1227"/>
      <c r="H48" s="1227"/>
      <c r="I48" s="1227"/>
      <c r="J48" s="1228"/>
      <c r="K48" s="63">
        <v>145</v>
      </c>
      <c r="L48" s="64">
        <v>130</v>
      </c>
      <c r="M48" s="64">
        <v>152</v>
      </c>
      <c r="N48" s="64">
        <v>153</v>
      </c>
      <c r="O48" s="65">
        <v>158</v>
      </c>
      <c r="P48" s="48"/>
      <c r="Q48" s="48"/>
      <c r="R48" s="48"/>
      <c r="S48" s="48"/>
      <c r="T48" s="48"/>
      <c r="U48" s="48"/>
    </row>
    <row r="49" spans="1:21" ht="30.75" customHeight="1">
      <c r="A49" s="48"/>
      <c r="B49" s="1235"/>
      <c r="C49" s="1236"/>
      <c r="D49" s="62"/>
      <c r="E49" s="1227" t="s">
        <v>16</v>
      </c>
      <c r="F49" s="1227"/>
      <c r="G49" s="1227"/>
      <c r="H49" s="1227"/>
      <c r="I49" s="1227"/>
      <c r="J49" s="1228"/>
      <c r="K49" s="63">
        <v>5</v>
      </c>
      <c r="L49" s="64" t="s">
        <v>503</v>
      </c>
      <c r="M49" s="64" t="s">
        <v>503</v>
      </c>
      <c r="N49" s="64" t="s">
        <v>503</v>
      </c>
      <c r="O49" s="65" t="s">
        <v>503</v>
      </c>
      <c r="P49" s="48"/>
      <c r="Q49" s="48"/>
      <c r="R49" s="48"/>
      <c r="S49" s="48"/>
      <c r="T49" s="48"/>
      <c r="U49" s="48"/>
    </row>
    <row r="50" spans="1:21" ht="30.75" customHeight="1">
      <c r="A50" s="48"/>
      <c r="B50" s="1235"/>
      <c r="C50" s="1236"/>
      <c r="D50" s="62"/>
      <c r="E50" s="1227" t="s">
        <v>17</v>
      </c>
      <c r="F50" s="1227"/>
      <c r="G50" s="1227"/>
      <c r="H50" s="1227"/>
      <c r="I50" s="1227"/>
      <c r="J50" s="1228"/>
      <c r="K50" s="63" t="s">
        <v>503</v>
      </c>
      <c r="L50" s="64" t="s">
        <v>503</v>
      </c>
      <c r="M50" s="64" t="s">
        <v>503</v>
      </c>
      <c r="N50" s="64" t="s">
        <v>503</v>
      </c>
      <c r="O50" s="65" t="s">
        <v>503</v>
      </c>
      <c r="P50" s="48"/>
      <c r="Q50" s="48"/>
      <c r="R50" s="48"/>
      <c r="S50" s="48"/>
      <c r="T50" s="48"/>
      <c r="U50" s="48"/>
    </row>
    <row r="51" spans="1:21" ht="30.75" customHeight="1">
      <c r="A51" s="48"/>
      <c r="B51" s="1237"/>
      <c r="C51" s="1238"/>
      <c r="D51" s="66"/>
      <c r="E51" s="1227" t="s">
        <v>18</v>
      </c>
      <c r="F51" s="1227"/>
      <c r="G51" s="1227"/>
      <c r="H51" s="1227"/>
      <c r="I51" s="1227"/>
      <c r="J51" s="1228"/>
      <c r="K51" s="63" t="s">
        <v>503</v>
      </c>
      <c r="L51" s="64" t="s">
        <v>503</v>
      </c>
      <c r="M51" s="64" t="s">
        <v>503</v>
      </c>
      <c r="N51" s="64" t="s">
        <v>503</v>
      </c>
      <c r="O51" s="65" t="s">
        <v>503</v>
      </c>
      <c r="P51" s="48"/>
      <c r="Q51" s="48"/>
      <c r="R51" s="48"/>
      <c r="S51" s="48"/>
      <c r="T51" s="48"/>
      <c r="U51" s="48"/>
    </row>
    <row r="52" spans="1:21" ht="30.75" customHeight="1">
      <c r="A52" s="48"/>
      <c r="B52" s="1225" t="s">
        <v>19</v>
      </c>
      <c r="C52" s="1226"/>
      <c r="D52" s="66"/>
      <c r="E52" s="1227" t="s">
        <v>20</v>
      </c>
      <c r="F52" s="1227"/>
      <c r="G52" s="1227"/>
      <c r="H52" s="1227"/>
      <c r="I52" s="1227"/>
      <c r="J52" s="1228"/>
      <c r="K52" s="63">
        <v>1508</v>
      </c>
      <c r="L52" s="64">
        <v>1530</v>
      </c>
      <c r="M52" s="64">
        <v>1567</v>
      </c>
      <c r="N52" s="64">
        <v>1495</v>
      </c>
      <c r="O52" s="65">
        <v>1487</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425</v>
      </c>
      <c r="L53" s="69">
        <v>350</v>
      </c>
      <c r="M53" s="69">
        <v>369</v>
      </c>
      <c r="N53" s="69">
        <v>348</v>
      </c>
      <c r="O53" s="70">
        <v>352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yJaZxZpDLtqGd2eDjkQ0U0yTGYwr7w5RMmgWPAlYbH0xclsk7GQoJ4ppfOkG6i2/WNE2vOY29pajybCXsX8fg==" saltValue="tHTK9s7IRehWVLzhNM+aj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70" zoomScaleNormal="70" zoomScaleSheetLayoutView="100" workbookViewId="0">
      <selection activeCell="O55" sqref="O5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41" t="s">
        <v>24</v>
      </c>
      <c r="C41" s="1242"/>
      <c r="D41" s="81"/>
      <c r="E41" s="1247" t="s">
        <v>25</v>
      </c>
      <c r="F41" s="1247"/>
      <c r="G41" s="1247"/>
      <c r="H41" s="1248"/>
      <c r="I41" s="82">
        <v>14399</v>
      </c>
      <c r="J41" s="83">
        <v>14301</v>
      </c>
      <c r="K41" s="83">
        <v>13998</v>
      </c>
      <c r="L41" s="83">
        <v>14226</v>
      </c>
      <c r="M41" s="84">
        <v>14565</v>
      </c>
    </row>
    <row r="42" spans="2:13" ht="27.75" customHeight="1">
      <c r="B42" s="1243"/>
      <c r="C42" s="1244"/>
      <c r="D42" s="85"/>
      <c r="E42" s="1249" t="s">
        <v>26</v>
      </c>
      <c r="F42" s="1249"/>
      <c r="G42" s="1249"/>
      <c r="H42" s="1250"/>
      <c r="I42" s="86" t="s">
        <v>503</v>
      </c>
      <c r="J42" s="87" t="s">
        <v>503</v>
      </c>
      <c r="K42" s="87" t="s">
        <v>503</v>
      </c>
      <c r="L42" s="87" t="s">
        <v>503</v>
      </c>
      <c r="M42" s="88" t="s">
        <v>503</v>
      </c>
    </row>
    <row r="43" spans="2:13" ht="27.75" customHeight="1">
      <c r="B43" s="1243"/>
      <c r="C43" s="1244"/>
      <c r="D43" s="85"/>
      <c r="E43" s="1249" t="s">
        <v>27</v>
      </c>
      <c r="F43" s="1249"/>
      <c r="G43" s="1249"/>
      <c r="H43" s="1250"/>
      <c r="I43" s="86">
        <v>1337</v>
      </c>
      <c r="J43" s="87">
        <v>1240</v>
      </c>
      <c r="K43" s="87">
        <v>1324</v>
      </c>
      <c r="L43" s="87">
        <v>1352</v>
      </c>
      <c r="M43" s="88">
        <v>1365</v>
      </c>
    </row>
    <row r="44" spans="2:13" ht="27.75" customHeight="1">
      <c r="B44" s="1243"/>
      <c r="C44" s="1244"/>
      <c r="D44" s="85"/>
      <c r="E44" s="1249" t="s">
        <v>28</v>
      </c>
      <c r="F44" s="1249"/>
      <c r="G44" s="1249"/>
      <c r="H44" s="1250"/>
      <c r="I44" s="86">
        <v>15</v>
      </c>
      <c r="J44" s="87" t="s">
        <v>503</v>
      </c>
      <c r="K44" s="87" t="s">
        <v>503</v>
      </c>
      <c r="L44" s="87" t="s">
        <v>503</v>
      </c>
      <c r="M44" s="88" t="s">
        <v>503</v>
      </c>
    </row>
    <row r="45" spans="2:13" ht="27.75" customHeight="1">
      <c r="B45" s="1243"/>
      <c r="C45" s="1244"/>
      <c r="D45" s="85"/>
      <c r="E45" s="1249" t="s">
        <v>29</v>
      </c>
      <c r="F45" s="1249"/>
      <c r="G45" s="1249"/>
      <c r="H45" s="1250"/>
      <c r="I45" s="86">
        <v>1857</v>
      </c>
      <c r="J45" s="87">
        <v>1298</v>
      </c>
      <c r="K45" s="87">
        <v>1425</v>
      </c>
      <c r="L45" s="87">
        <v>1176</v>
      </c>
      <c r="M45" s="88">
        <v>1142</v>
      </c>
    </row>
    <row r="46" spans="2:13" ht="27.75" customHeight="1">
      <c r="B46" s="1243"/>
      <c r="C46" s="1244"/>
      <c r="D46" s="89"/>
      <c r="E46" s="1249" t="s">
        <v>30</v>
      </c>
      <c r="F46" s="1249"/>
      <c r="G46" s="1249"/>
      <c r="H46" s="1250"/>
      <c r="I46" s="86" t="s">
        <v>503</v>
      </c>
      <c r="J46" s="87" t="s">
        <v>503</v>
      </c>
      <c r="K46" s="87" t="s">
        <v>503</v>
      </c>
      <c r="L46" s="87" t="s">
        <v>503</v>
      </c>
      <c r="M46" s="88" t="s">
        <v>503</v>
      </c>
    </row>
    <row r="47" spans="2:13" ht="27.75" customHeight="1">
      <c r="B47" s="1243"/>
      <c r="C47" s="1244"/>
      <c r="D47" s="90"/>
      <c r="E47" s="1251" t="s">
        <v>31</v>
      </c>
      <c r="F47" s="1252"/>
      <c r="G47" s="1252"/>
      <c r="H47" s="1253"/>
      <c r="I47" s="86" t="s">
        <v>503</v>
      </c>
      <c r="J47" s="87" t="s">
        <v>503</v>
      </c>
      <c r="K47" s="87" t="s">
        <v>503</v>
      </c>
      <c r="L47" s="87" t="s">
        <v>503</v>
      </c>
      <c r="M47" s="88" t="s">
        <v>503</v>
      </c>
    </row>
    <row r="48" spans="2:13" ht="27.75" customHeight="1">
      <c r="B48" s="1243"/>
      <c r="C48" s="1244"/>
      <c r="D48" s="85"/>
      <c r="E48" s="1249" t="s">
        <v>32</v>
      </c>
      <c r="F48" s="1249"/>
      <c r="G48" s="1249"/>
      <c r="H48" s="1250"/>
      <c r="I48" s="86" t="s">
        <v>503</v>
      </c>
      <c r="J48" s="87" t="s">
        <v>503</v>
      </c>
      <c r="K48" s="87" t="s">
        <v>503</v>
      </c>
      <c r="L48" s="87" t="s">
        <v>503</v>
      </c>
      <c r="M48" s="88" t="s">
        <v>503</v>
      </c>
    </row>
    <row r="49" spans="2:13" ht="27.75" customHeight="1">
      <c r="B49" s="1245"/>
      <c r="C49" s="1246"/>
      <c r="D49" s="85"/>
      <c r="E49" s="1249" t="s">
        <v>33</v>
      </c>
      <c r="F49" s="1249"/>
      <c r="G49" s="1249"/>
      <c r="H49" s="1250"/>
      <c r="I49" s="86" t="s">
        <v>503</v>
      </c>
      <c r="J49" s="87" t="s">
        <v>503</v>
      </c>
      <c r="K49" s="87" t="s">
        <v>503</v>
      </c>
      <c r="L49" s="87" t="s">
        <v>503</v>
      </c>
      <c r="M49" s="88" t="s">
        <v>503</v>
      </c>
    </row>
    <row r="50" spans="2:13" ht="27.75" customHeight="1">
      <c r="B50" s="1254" t="s">
        <v>34</v>
      </c>
      <c r="C50" s="1255"/>
      <c r="D50" s="91"/>
      <c r="E50" s="1249" t="s">
        <v>35</v>
      </c>
      <c r="F50" s="1249"/>
      <c r="G50" s="1249"/>
      <c r="H50" s="1250"/>
      <c r="I50" s="86">
        <v>11850</v>
      </c>
      <c r="J50" s="87">
        <v>12384</v>
      </c>
      <c r="K50" s="87">
        <v>12711</v>
      </c>
      <c r="L50" s="87">
        <v>12156</v>
      </c>
      <c r="M50" s="88">
        <v>11573</v>
      </c>
    </row>
    <row r="51" spans="2:13" ht="27.75" customHeight="1">
      <c r="B51" s="1243"/>
      <c r="C51" s="1244"/>
      <c r="D51" s="85"/>
      <c r="E51" s="1249" t="s">
        <v>36</v>
      </c>
      <c r="F51" s="1249"/>
      <c r="G51" s="1249"/>
      <c r="H51" s="1250"/>
      <c r="I51" s="86">
        <v>273</v>
      </c>
      <c r="J51" s="87">
        <v>317</v>
      </c>
      <c r="K51" s="87">
        <v>267</v>
      </c>
      <c r="L51" s="87">
        <v>244</v>
      </c>
      <c r="M51" s="88">
        <v>166</v>
      </c>
    </row>
    <row r="52" spans="2:13" ht="27.75" customHeight="1">
      <c r="B52" s="1245"/>
      <c r="C52" s="1246"/>
      <c r="D52" s="85"/>
      <c r="E52" s="1249" t="s">
        <v>37</v>
      </c>
      <c r="F52" s="1249"/>
      <c r="G52" s="1249"/>
      <c r="H52" s="1250"/>
      <c r="I52" s="86">
        <v>12624</v>
      </c>
      <c r="J52" s="87">
        <v>12535</v>
      </c>
      <c r="K52" s="87">
        <v>11768</v>
      </c>
      <c r="L52" s="87">
        <v>11681</v>
      </c>
      <c r="M52" s="88">
        <v>12434</v>
      </c>
    </row>
    <row r="53" spans="2:13" ht="27.75" customHeight="1" thickBot="1">
      <c r="B53" s="1256" t="s">
        <v>38</v>
      </c>
      <c r="C53" s="1257"/>
      <c r="D53" s="92"/>
      <c r="E53" s="1258" t="s">
        <v>39</v>
      </c>
      <c r="F53" s="1258"/>
      <c r="G53" s="1258"/>
      <c r="H53" s="1259"/>
      <c r="I53" s="93">
        <v>-7140</v>
      </c>
      <c r="J53" s="94">
        <v>-8397</v>
      </c>
      <c r="K53" s="94">
        <v>-7999</v>
      </c>
      <c r="L53" s="94">
        <v>-7327</v>
      </c>
      <c r="M53" s="95">
        <v>-7102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80wT/Kr/aUN+OxT/sZCFY0zzNbFOl/AlwD7hw65gxs7SEu4vMfU+jcr0Bw8C7pm999o0Ol8aa+SbBqPrCaRGQ==" saltValue="xA/jNF7ZuxGSVDK0z52B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4" zoomScale="60" zoomScaleNormal="60" zoomScaleSheetLayoutView="100" workbookViewId="0">
      <selection activeCell="G62" sqref="G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548</v>
      </c>
      <c r="G54" s="104" t="s">
        <v>549</v>
      </c>
      <c r="H54" s="105" t="s">
        <v>550</v>
      </c>
    </row>
    <row r="55" spans="2:8" ht="52.5" customHeight="1">
      <c r="B55" s="106"/>
      <c r="C55" s="1268" t="s">
        <v>42</v>
      </c>
      <c r="D55" s="1268"/>
      <c r="E55" s="1269"/>
      <c r="F55" s="107">
        <v>4735</v>
      </c>
      <c r="G55" s="107">
        <v>4245</v>
      </c>
      <c r="H55" s="108">
        <v>3686</v>
      </c>
    </row>
    <row r="56" spans="2:8" ht="52.5" customHeight="1">
      <c r="B56" s="109"/>
      <c r="C56" s="1270" t="s">
        <v>43</v>
      </c>
      <c r="D56" s="1270"/>
      <c r="E56" s="1271"/>
      <c r="F56" s="110">
        <v>2336</v>
      </c>
      <c r="G56" s="110">
        <v>2341</v>
      </c>
      <c r="H56" s="111">
        <v>2347</v>
      </c>
    </row>
    <row r="57" spans="2:8" ht="53.25" customHeight="1">
      <c r="B57" s="109"/>
      <c r="C57" s="1272" t="s">
        <v>44</v>
      </c>
      <c r="D57" s="1272"/>
      <c r="E57" s="1273"/>
      <c r="F57" s="112">
        <v>5394</v>
      </c>
      <c r="G57" s="112">
        <v>5339</v>
      </c>
      <c r="H57" s="113">
        <v>5307</v>
      </c>
    </row>
    <row r="58" spans="2:8" ht="45.75" customHeight="1">
      <c r="B58" s="114"/>
      <c r="C58" s="1260" t="s">
        <v>576</v>
      </c>
      <c r="D58" s="1261"/>
      <c r="E58" s="1262"/>
      <c r="F58" s="115">
        <v>2423</v>
      </c>
      <c r="G58" s="115">
        <v>2355</v>
      </c>
      <c r="H58" s="116">
        <v>2361</v>
      </c>
    </row>
    <row r="59" spans="2:8" ht="45.75" customHeight="1">
      <c r="B59" s="114"/>
      <c r="C59" s="1260" t="s">
        <v>577</v>
      </c>
      <c r="D59" s="1261"/>
      <c r="E59" s="1262"/>
      <c r="F59" s="115">
        <v>1510</v>
      </c>
      <c r="G59" s="115">
        <v>1510</v>
      </c>
      <c r="H59" s="116">
        <v>1514</v>
      </c>
    </row>
    <row r="60" spans="2:8" ht="45.75" customHeight="1">
      <c r="B60" s="114"/>
      <c r="C60" s="1260" t="s">
        <v>578</v>
      </c>
      <c r="D60" s="1261"/>
      <c r="E60" s="1262"/>
      <c r="F60" s="115">
        <v>571</v>
      </c>
      <c r="G60" s="115">
        <v>571</v>
      </c>
      <c r="H60" s="116">
        <v>571</v>
      </c>
    </row>
    <row r="61" spans="2:8" ht="45.75" customHeight="1">
      <c r="B61" s="114"/>
      <c r="C61" s="1260" t="s">
        <v>579</v>
      </c>
      <c r="D61" s="1261"/>
      <c r="E61" s="1262"/>
      <c r="F61" s="115">
        <v>485</v>
      </c>
      <c r="G61" s="115">
        <v>486</v>
      </c>
      <c r="H61" s="116">
        <v>437</v>
      </c>
    </row>
    <row r="62" spans="2:8" ht="45.75" customHeight="1" thickBot="1">
      <c r="B62" s="117"/>
      <c r="C62" s="1263" t="s">
        <v>580</v>
      </c>
      <c r="D62" s="1264"/>
      <c r="E62" s="1265"/>
      <c r="F62" s="118">
        <v>288</v>
      </c>
      <c r="G62" s="118">
        <v>289</v>
      </c>
      <c r="H62" s="119">
        <v>290</v>
      </c>
    </row>
    <row r="63" spans="2:8" ht="52.5" customHeight="1" thickBot="1">
      <c r="B63" s="120"/>
      <c r="C63" s="1266" t="s">
        <v>45</v>
      </c>
      <c r="D63" s="1266"/>
      <c r="E63" s="1267"/>
      <c r="F63" s="121">
        <v>12465</v>
      </c>
      <c r="G63" s="121">
        <v>11925</v>
      </c>
      <c r="H63" s="122">
        <v>11340</v>
      </c>
    </row>
    <row r="64" spans="2:8" ht="15" customHeight="1"/>
    <row r="65" ht="0" hidden="1" customHeight="1"/>
    <row r="66" ht="0" hidden="1" customHeight="1"/>
  </sheetData>
  <sheetProtection algorithmName="SHA-512" hashValue="DsVlEcsf5vBQaAI5MZjG3PI+6t83q1LMis+8SEZcmg1RrtbPSACRRBmZOCxN51zUwXBz4CAkwdGWNFtYBDuzAw==" saltValue="a2xoHsigvs1kRRmIqEnK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BL17" sqref="BL17"/>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591</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587</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4" t="s">
        <v>590</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ht="13.5">
      <c r="B44" s="366"/>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ht="13.5">
      <c r="B45" s="366"/>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ht="13.5">
      <c r="B46" s="366"/>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ht="13.5">
      <c r="B47" s="366"/>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585</v>
      </c>
    </row>
    <row r="50" spans="1:109" ht="13.5">
      <c r="B50" s="366"/>
      <c r="G50" s="1286"/>
      <c r="H50" s="1286"/>
      <c r="I50" s="1286"/>
      <c r="J50" s="1286"/>
      <c r="K50" s="375"/>
      <c r="L50" s="375"/>
      <c r="M50" s="374"/>
      <c r="N50" s="374"/>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4" t="s">
        <v>546</v>
      </c>
      <c r="BQ50" s="1284"/>
      <c r="BR50" s="1284"/>
      <c r="BS50" s="1284"/>
      <c r="BT50" s="1284"/>
      <c r="BU50" s="1284"/>
      <c r="BV50" s="1284"/>
      <c r="BW50" s="1284"/>
      <c r="BX50" s="1284" t="s">
        <v>547</v>
      </c>
      <c r="BY50" s="1284"/>
      <c r="BZ50" s="1284"/>
      <c r="CA50" s="1284"/>
      <c r="CB50" s="1284"/>
      <c r="CC50" s="1284"/>
      <c r="CD50" s="1284"/>
      <c r="CE50" s="1284"/>
      <c r="CF50" s="1284" t="s">
        <v>548</v>
      </c>
      <c r="CG50" s="1284"/>
      <c r="CH50" s="1284"/>
      <c r="CI50" s="1284"/>
      <c r="CJ50" s="1284"/>
      <c r="CK50" s="1284"/>
      <c r="CL50" s="1284"/>
      <c r="CM50" s="1284"/>
      <c r="CN50" s="1284" t="s">
        <v>549</v>
      </c>
      <c r="CO50" s="1284"/>
      <c r="CP50" s="1284"/>
      <c r="CQ50" s="1284"/>
      <c r="CR50" s="1284"/>
      <c r="CS50" s="1284"/>
      <c r="CT50" s="1284"/>
      <c r="CU50" s="1284"/>
      <c r="CV50" s="1284" t="s">
        <v>550</v>
      </c>
      <c r="CW50" s="1284"/>
      <c r="CX50" s="1284"/>
      <c r="CY50" s="1284"/>
      <c r="CZ50" s="1284"/>
      <c r="DA50" s="1284"/>
      <c r="DB50" s="1284"/>
      <c r="DC50" s="1284"/>
    </row>
    <row r="51" spans="1:109" ht="13.5" customHeight="1">
      <c r="B51" s="366"/>
      <c r="G51" s="1290"/>
      <c r="H51" s="1290"/>
      <c r="I51" s="1293"/>
      <c r="J51" s="1293"/>
      <c r="K51" s="1291"/>
      <c r="L51" s="1291"/>
      <c r="M51" s="1291"/>
      <c r="N51" s="1291"/>
      <c r="AM51" s="373"/>
      <c r="AN51" s="1292" t="s">
        <v>584</v>
      </c>
      <c r="AO51" s="1292"/>
      <c r="AP51" s="1292"/>
      <c r="AQ51" s="1292"/>
      <c r="AR51" s="1292"/>
      <c r="AS51" s="1292"/>
      <c r="AT51" s="1292"/>
      <c r="AU51" s="1292"/>
      <c r="AV51" s="1292"/>
      <c r="AW51" s="1292"/>
      <c r="AX51" s="1292"/>
      <c r="AY51" s="1292"/>
      <c r="AZ51" s="1292"/>
      <c r="BA51" s="1292"/>
      <c r="BB51" s="1292" t="s">
        <v>582</v>
      </c>
      <c r="BC51" s="1292"/>
      <c r="BD51" s="1292"/>
      <c r="BE51" s="1292"/>
      <c r="BF51" s="1292"/>
      <c r="BG51" s="1292"/>
      <c r="BH51" s="1292"/>
      <c r="BI51" s="1292"/>
      <c r="BJ51" s="1292"/>
      <c r="BK51" s="1292"/>
      <c r="BL51" s="1292"/>
      <c r="BM51" s="1292"/>
      <c r="BN51" s="1292"/>
      <c r="BO51" s="1292"/>
      <c r="BP51" s="1285"/>
      <c r="BQ51" s="1283"/>
      <c r="BR51" s="1283"/>
      <c r="BS51" s="1283"/>
      <c r="BT51" s="1283"/>
      <c r="BU51" s="1283"/>
      <c r="BV51" s="1283"/>
      <c r="BW51" s="1283"/>
      <c r="BX51" s="1285"/>
      <c r="BY51" s="1283"/>
      <c r="BZ51" s="1283"/>
      <c r="CA51" s="1283"/>
      <c r="CB51" s="1283"/>
      <c r="CC51" s="1283"/>
      <c r="CD51" s="1283"/>
      <c r="CE51" s="1283"/>
      <c r="CF51" s="1283"/>
      <c r="CG51" s="1283"/>
      <c r="CH51" s="1283"/>
      <c r="CI51" s="1283"/>
      <c r="CJ51" s="1283"/>
      <c r="CK51" s="1283"/>
      <c r="CL51" s="1283"/>
      <c r="CM51" s="1283"/>
      <c r="CN51" s="1283"/>
      <c r="CO51" s="1283"/>
      <c r="CP51" s="1283"/>
      <c r="CQ51" s="1283"/>
      <c r="CR51" s="1283"/>
      <c r="CS51" s="1283"/>
      <c r="CT51" s="1283"/>
      <c r="CU51" s="1283"/>
      <c r="CV51" s="1283"/>
      <c r="CW51" s="1283"/>
      <c r="CX51" s="1283"/>
      <c r="CY51" s="1283"/>
      <c r="CZ51" s="1283"/>
      <c r="DA51" s="1283"/>
      <c r="DB51" s="1283"/>
      <c r="DC51" s="1283"/>
    </row>
    <row r="52" spans="1:109" ht="13.5">
      <c r="B52" s="366"/>
      <c r="G52" s="1290"/>
      <c r="H52" s="1290"/>
      <c r="I52" s="1293"/>
      <c r="J52" s="1293"/>
      <c r="K52" s="1291"/>
      <c r="L52" s="1291"/>
      <c r="M52" s="1291"/>
      <c r="N52" s="1291"/>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ht="13.5">
      <c r="A53" s="381"/>
      <c r="B53" s="366"/>
      <c r="G53" s="1290"/>
      <c r="H53" s="1290"/>
      <c r="I53" s="1286"/>
      <c r="J53" s="1286"/>
      <c r="K53" s="1291"/>
      <c r="L53" s="1291"/>
      <c r="M53" s="1291"/>
      <c r="N53" s="1291"/>
      <c r="AM53" s="373"/>
      <c r="AN53" s="1292"/>
      <c r="AO53" s="1292"/>
      <c r="AP53" s="1292"/>
      <c r="AQ53" s="1292"/>
      <c r="AR53" s="1292"/>
      <c r="AS53" s="1292"/>
      <c r="AT53" s="1292"/>
      <c r="AU53" s="1292"/>
      <c r="AV53" s="1292"/>
      <c r="AW53" s="1292"/>
      <c r="AX53" s="1292"/>
      <c r="AY53" s="1292"/>
      <c r="AZ53" s="1292"/>
      <c r="BA53" s="1292"/>
      <c r="BB53" s="1292" t="s">
        <v>589</v>
      </c>
      <c r="BC53" s="1292"/>
      <c r="BD53" s="1292"/>
      <c r="BE53" s="1292"/>
      <c r="BF53" s="1292"/>
      <c r="BG53" s="1292"/>
      <c r="BH53" s="1292"/>
      <c r="BI53" s="1292"/>
      <c r="BJ53" s="1292"/>
      <c r="BK53" s="1292"/>
      <c r="BL53" s="1292"/>
      <c r="BM53" s="1292"/>
      <c r="BN53" s="1292"/>
      <c r="BO53" s="1292"/>
      <c r="BP53" s="1285"/>
      <c r="BQ53" s="1283"/>
      <c r="BR53" s="1283"/>
      <c r="BS53" s="1283"/>
      <c r="BT53" s="1283"/>
      <c r="BU53" s="1283"/>
      <c r="BV53" s="1283"/>
      <c r="BW53" s="1283"/>
      <c r="BX53" s="1285"/>
      <c r="BY53" s="1283"/>
      <c r="BZ53" s="1283"/>
      <c r="CA53" s="1283"/>
      <c r="CB53" s="1283"/>
      <c r="CC53" s="1283"/>
      <c r="CD53" s="1283"/>
      <c r="CE53" s="1283"/>
      <c r="CF53" s="1283">
        <v>57.6</v>
      </c>
      <c r="CG53" s="1283"/>
      <c r="CH53" s="1283"/>
      <c r="CI53" s="1283"/>
      <c r="CJ53" s="1283"/>
      <c r="CK53" s="1283"/>
      <c r="CL53" s="1283"/>
      <c r="CM53" s="1283"/>
      <c r="CN53" s="1283">
        <v>58.9</v>
      </c>
      <c r="CO53" s="1283"/>
      <c r="CP53" s="1283"/>
      <c r="CQ53" s="1283"/>
      <c r="CR53" s="1283"/>
      <c r="CS53" s="1283"/>
      <c r="CT53" s="1283"/>
      <c r="CU53" s="1283"/>
      <c r="CV53" s="1283">
        <v>60.1</v>
      </c>
      <c r="CW53" s="1283"/>
      <c r="CX53" s="1283"/>
      <c r="CY53" s="1283"/>
      <c r="CZ53" s="1283"/>
      <c r="DA53" s="1283"/>
      <c r="DB53" s="1283"/>
      <c r="DC53" s="1283"/>
    </row>
    <row r="54" spans="1:109" ht="13.5">
      <c r="A54" s="381"/>
      <c r="B54" s="366"/>
      <c r="G54" s="1290"/>
      <c r="H54" s="1290"/>
      <c r="I54" s="1286"/>
      <c r="J54" s="1286"/>
      <c r="K54" s="1291"/>
      <c r="L54" s="1291"/>
      <c r="M54" s="1291"/>
      <c r="N54" s="1291"/>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ht="13.5">
      <c r="A55" s="381"/>
      <c r="B55" s="366"/>
      <c r="G55" s="1286"/>
      <c r="H55" s="1286"/>
      <c r="I55" s="1286"/>
      <c r="J55" s="1286"/>
      <c r="K55" s="1291"/>
      <c r="L55" s="1291"/>
      <c r="M55" s="1291"/>
      <c r="N55" s="1291"/>
      <c r="AN55" s="1284" t="s">
        <v>583</v>
      </c>
      <c r="AO55" s="1284"/>
      <c r="AP55" s="1284"/>
      <c r="AQ55" s="1284"/>
      <c r="AR55" s="1284"/>
      <c r="AS55" s="1284"/>
      <c r="AT55" s="1284"/>
      <c r="AU55" s="1284"/>
      <c r="AV55" s="1284"/>
      <c r="AW55" s="1284"/>
      <c r="AX55" s="1284"/>
      <c r="AY55" s="1284"/>
      <c r="AZ55" s="1284"/>
      <c r="BA55" s="1284"/>
      <c r="BB55" s="1292" t="s">
        <v>582</v>
      </c>
      <c r="BC55" s="1292"/>
      <c r="BD55" s="1292"/>
      <c r="BE55" s="1292"/>
      <c r="BF55" s="1292"/>
      <c r="BG55" s="1292"/>
      <c r="BH55" s="1292"/>
      <c r="BI55" s="1292"/>
      <c r="BJ55" s="1292"/>
      <c r="BK55" s="1292"/>
      <c r="BL55" s="1292"/>
      <c r="BM55" s="1292"/>
      <c r="BN55" s="1292"/>
      <c r="BO55" s="1292"/>
      <c r="BP55" s="1285"/>
      <c r="BQ55" s="1283"/>
      <c r="BR55" s="1283"/>
      <c r="BS55" s="1283"/>
      <c r="BT55" s="1283"/>
      <c r="BU55" s="1283"/>
      <c r="BV55" s="1283"/>
      <c r="BW55" s="1283"/>
      <c r="BX55" s="1285"/>
      <c r="BY55" s="1283"/>
      <c r="BZ55" s="1283"/>
      <c r="CA55" s="1283"/>
      <c r="CB55" s="1283"/>
      <c r="CC55" s="1283"/>
      <c r="CD55" s="1283"/>
      <c r="CE55" s="1283"/>
      <c r="CF55" s="1283">
        <v>0</v>
      </c>
      <c r="CG55" s="1283"/>
      <c r="CH55" s="1283"/>
      <c r="CI55" s="1283"/>
      <c r="CJ55" s="1283"/>
      <c r="CK55" s="1283"/>
      <c r="CL55" s="1283"/>
      <c r="CM55" s="1283"/>
      <c r="CN55" s="1283">
        <v>0</v>
      </c>
      <c r="CO55" s="1283"/>
      <c r="CP55" s="1283"/>
      <c r="CQ55" s="1283"/>
      <c r="CR55" s="1283"/>
      <c r="CS55" s="1283"/>
      <c r="CT55" s="1283"/>
      <c r="CU55" s="1283"/>
      <c r="CV55" s="1283">
        <v>0</v>
      </c>
      <c r="CW55" s="1283"/>
      <c r="CX55" s="1283"/>
      <c r="CY55" s="1283"/>
      <c r="CZ55" s="1283"/>
      <c r="DA55" s="1283"/>
      <c r="DB55" s="1283"/>
      <c r="DC55" s="1283"/>
    </row>
    <row r="56" spans="1:109" ht="13.5">
      <c r="A56" s="381"/>
      <c r="B56" s="366"/>
      <c r="G56" s="1286"/>
      <c r="H56" s="1286"/>
      <c r="I56" s="1286"/>
      <c r="J56" s="1286"/>
      <c r="K56" s="1291"/>
      <c r="L56" s="1291"/>
      <c r="M56" s="1291"/>
      <c r="N56" s="1291"/>
      <c r="AN56" s="1284"/>
      <c r="AO56" s="1284"/>
      <c r="AP56" s="1284"/>
      <c r="AQ56" s="1284"/>
      <c r="AR56" s="1284"/>
      <c r="AS56" s="1284"/>
      <c r="AT56" s="1284"/>
      <c r="AU56" s="1284"/>
      <c r="AV56" s="1284"/>
      <c r="AW56" s="1284"/>
      <c r="AX56" s="1284"/>
      <c r="AY56" s="1284"/>
      <c r="AZ56" s="1284"/>
      <c r="BA56" s="1284"/>
      <c r="BB56" s="1292"/>
      <c r="BC56" s="1292"/>
      <c r="BD56" s="1292"/>
      <c r="BE56" s="1292"/>
      <c r="BF56" s="1292"/>
      <c r="BG56" s="1292"/>
      <c r="BH56" s="1292"/>
      <c r="BI56" s="1292"/>
      <c r="BJ56" s="1292"/>
      <c r="BK56" s="1292"/>
      <c r="BL56" s="1292"/>
      <c r="BM56" s="1292"/>
      <c r="BN56" s="1292"/>
      <c r="BO56" s="1292"/>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381" customFormat="1" ht="13.5">
      <c r="B57" s="387"/>
      <c r="G57" s="1286"/>
      <c r="H57" s="1286"/>
      <c r="I57" s="1294"/>
      <c r="J57" s="1294"/>
      <c r="K57" s="1291"/>
      <c r="L57" s="1291"/>
      <c r="M57" s="1291"/>
      <c r="N57" s="1291"/>
      <c r="AM57" s="365"/>
      <c r="AN57" s="1284"/>
      <c r="AO57" s="1284"/>
      <c r="AP57" s="1284"/>
      <c r="AQ57" s="1284"/>
      <c r="AR57" s="1284"/>
      <c r="AS57" s="1284"/>
      <c r="AT57" s="1284"/>
      <c r="AU57" s="1284"/>
      <c r="AV57" s="1284"/>
      <c r="AW57" s="1284"/>
      <c r="AX57" s="1284"/>
      <c r="AY57" s="1284"/>
      <c r="AZ57" s="1284"/>
      <c r="BA57" s="1284"/>
      <c r="BB57" s="1292" t="s">
        <v>589</v>
      </c>
      <c r="BC57" s="1292"/>
      <c r="BD57" s="1292"/>
      <c r="BE57" s="1292"/>
      <c r="BF57" s="1292"/>
      <c r="BG57" s="1292"/>
      <c r="BH57" s="1292"/>
      <c r="BI57" s="1292"/>
      <c r="BJ57" s="1292"/>
      <c r="BK57" s="1292"/>
      <c r="BL57" s="1292"/>
      <c r="BM57" s="1292"/>
      <c r="BN57" s="1292"/>
      <c r="BO57" s="1292"/>
      <c r="BP57" s="1285"/>
      <c r="BQ57" s="1283"/>
      <c r="BR57" s="1283"/>
      <c r="BS57" s="1283"/>
      <c r="BT57" s="1283"/>
      <c r="BU57" s="1283"/>
      <c r="BV57" s="1283"/>
      <c r="BW57" s="1283"/>
      <c r="BX57" s="1285"/>
      <c r="BY57" s="1283"/>
      <c r="BZ57" s="1283"/>
      <c r="CA57" s="1283"/>
      <c r="CB57" s="1283"/>
      <c r="CC57" s="1283"/>
      <c r="CD57" s="1283"/>
      <c r="CE57" s="1283"/>
      <c r="CF57" s="1283">
        <v>55.3</v>
      </c>
      <c r="CG57" s="1283"/>
      <c r="CH57" s="1283"/>
      <c r="CI57" s="1283"/>
      <c r="CJ57" s="1283"/>
      <c r="CK57" s="1283"/>
      <c r="CL57" s="1283"/>
      <c r="CM57" s="1283"/>
      <c r="CN57" s="1283">
        <v>58.6</v>
      </c>
      <c r="CO57" s="1283"/>
      <c r="CP57" s="1283"/>
      <c r="CQ57" s="1283"/>
      <c r="CR57" s="1283"/>
      <c r="CS57" s="1283"/>
      <c r="CT57" s="1283"/>
      <c r="CU57" s="1283"/>
      <c r="CV57" s="1283">
        <v>60.3</v>
      </c>
      <c r="CW57" s="1283"/>
      <c r="CX57" s="1283"/>
      <c r="CY57" s="1283"/>
      <c r="CZ57" s="1283"/>
      <c r="DA57" s="1283"/>
      <c r="DB57" s="1283"/>
      <c r="DC57" s="1283"/>
      <c r="DD57" s="392"/>
      <c r="DE57" s="387"/>
    </row>
    <row r="58" spans="1:109" s="381" customFormat="1" ht="13.5">
      <c r="A58" s="365"/>
      <c r="B58" s="387"/>
      <c r="G58" s="1286"/>
      <c r="H58" s="1286"/>
      <c r="I58" s="1294"/>
      <c r="J58" s="1294"/>
      <c r="K58" s="1291"/>
      <c r="L58" s="1291"/>
      <c r="M58" s="1291"/>
      <c r="N58" s="1291"/>
      <c r="AM58" s="365"/>
      <c r="AN58" s="1284"/>
      <c r="AO58" s="1284"/>
      <c r="AP58" s="1284"/>
      <c r="AQ58" s="1284"/>
      <c r="AR58" s="1284"/>
      <c r="AS58" s="1284"/>
      <c r="AT58" s="1284"/>
      <c r="AU58" s="1284"/>
      <c r="AV58" s="1284"/>
      <c r="AW58" s="1284"/>
      <c r="AX58" s="1284"/>
      <c r="AY58" s="1284"/>
      <c r="AZ58" s="1284"/>
      <c r="BA58" s="1284"/>
      <c r="BB58" s="1292"/>
      <c r="BC58" s="1292"/>
      <c r="BD58" s="1292"/>
      <c r="BE58" s="1292"/>
      <c r="BF58" s="1292"/>
      <c r="BG58" s="1292"/>
      <c r="BH58" s="1292"/>
      <c r="BI58" s="1292"/>
      <c r="BJ58" s="1292"/>
      <c r="BK58" s="1292"/>
      <c r="BL58" s="1292"/>
      <c r="BM58" s="1292"/>
      <c r="BN58" s="1292"/>
      <c r="BO58" s="1292"/>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588</v>
      </c>
    </row>
    <row r="64" spans="1:109" ht="13.5">
      <c r="B64" s="366"/>
      <c r="G64" s="382"/>
      <c r="I64" s="384"/>
      <c r="J64" s="384"/>
      <c r="K64" s="384"/>
      <c r="L64" s="384"/>
      <c r="M64" s="384"/>
      <c r="N64" s="383"/>
      <c r="AM64" s="382"/>
      <c r="AN64" s="382" t="s">
        <v>587</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4" t="s">
        <v>586</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ht="13.5">
      <c r="B66" s="366"/>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ht="13.5">
      <c r="B67" s="366"/>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ht="13.5">
      <c r="B68" s="366"/>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ht="13.5">
      <c r="B69" s="366"/>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585</v>
      </c>
    </row>
    <row r="72" spans="2:107" ht="13.5">
      <c r="B72" s="366"/>
      <c r="G72" s="1286"/>
      <c r="H72" s="1286"/>
      <c r="I72" s="1286"/>
      <c r="J72" s="1286"/>
      <c r="K72" s="375"/>
      <c r="L72" s="375"/>
      <c r="M72" s="374"/>
      <c r="N72" s="374"/>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4" t="s">
        <v>546</v>
      </c>
      <c r="BQ72" s="1284"/>
      <c r="BR72" s="1284"/>
      <c r="BS72" s="1284"/>
      <c r="BT72" s="1284"/>
      <c r="BU72" s="1284"/>
      <c r="BV72" s="1284"/>
      <c r="BW72" s="1284"/>
      <c r="BX72" s="1284" t="s">
        <v>547</v>
      </c>
      <c r="BY72" s="1284"/>
      <c r="BZ72" s="1284"/>
      <c r="CA72" s="1284"/>
      <c r="CB72" s="1284"/>
      <c r="CC72" s="1284"/>
      <c r="CD72" s="1284"/>
      <c r="CE72" s="1284"/>
      <c r="CF72" s="1284" t="s">
        <v>548</v>
      </c>
      <c r="CG72" s="1284"/>
      <c r="CH72" s="1284"/>
      <c r="CI72" s="1284"/>
      <c r="CJ72" s="1284"/>
      <c r="CK72" s="1284"/>
      <c r="CL72" s="1284"/>
      <c r="CM72" s="1284"/>
      <c r="CN72" s="1284" t="s">
        <v>549</v>
      </c>
      <c r="CO72" s="1284"/>
      <c r="CP72" s="1284"/>
      <c r="CQ72" s="1284"/>
      <c r="CR72" s="1284"/>
      <c r="CS72" s="1284"/>
      <c r="CT72" s="1284"/>
      <c r="CU72" s="1284"/>
      <c r="CV72" s="1284" t="s">
        <v>550</v>
      </c>
      <c r="CW72" s="1284"/>
      <c r="CX72" s="1284"/>
      <c r="CY72" s="1284"/>
      <c r="CZ72" s="1284"/>
      <c r="DA72" s="1284"/>
      <c r="DB72" s="1284"/>
      <c r="DC72" s="1284"/>
    </row>
    <row r="73" spans="2:107" ht="13.5">
      <c r="B73" s="366"/>
      <c r="G73" s="1290"/>
      <c r="H73" s="1290"/>
      <c r="I73" s="1290"/>
      <c r="J73" s="1290"/>
      <c r="K73" s="1295"/>
      <c r="L73" s="1295"/>
      <c r="M73" s="1295"/>
      <c r="N73" s="1295"/>
      <c r="AM73" s="373"/>
      <c r="AN73" s="1292" t="s">
        <v>584</v>
      </c>
      <c r="AO73" s="1292"/>
      <c r="AP73" s="1292"/>
      <c r="AQ73" s="1292"/>
      <c r="AR73" s="1292"/>
      <c r="AS73" s="1292"/>
      <c r="AT73" s="1292"/>
      <c r="AU73" s="1292"/>
      <c r="AV73" s="1292"/>
      <c r="AW73" s="1292"/>
      <c r="AX73" s="1292"/>
      <c r="AY73" s="1292"/>
      <c r="AZ73" s="1292"/>
      <c r="BA73" s="1292"/>
      <c r="BB73" s="1292" t="s">
        <v>582</v>
      </c>
      <c r="BC73" s="1292"/>
      <c r="BD73" s="1292"/>
      <c r="BE73" s="1292"/>
      <c r="BF73" s="1292"/>
      <c r="BG73" s="1292"/>
      <c r="BH73" s="1292"/>
      <c r="BI73" s="1292"/>
      <c r="BJ73" s="1292"/>
      <c r="BK73" s="1292"/>
      <c r="BL73" s="1292"/>
      <c r="BM73" s="1292"/>
      <c r="BN73" s="1292"/>
      <c r="BO73" s="1292"/>
      <c r="BP73" s="1283"/>
      <c r="BQ73" s="1283"/>
      <c r="BR73" s="1283"/>
      <c r="BS73" s="1283"/>
      <c r="BT73" s="1283"/>
      <c r="BU73" s="1283"/>
      <c r="BV73" s="1283"/>
      <c r="BW73" s="1283"/>
      <c r="BX73" s="1283"/>
      <c r="BY73" s="1283"/>
      <c r="BZ73" s="1283"/>
      <c r="CA73" s="1283"/>
      <c r="CB73" s="1283"/>
      <c r="CC73" s="1283"/>
      <c r="CD73" s="1283"/>
      <c r="CE73" s="1283"/>
      <c r="CF73" s="1283"/>
      <c r="CG73" s="1283"/>
      <c r="CH73" s="1283"/>
      <c r="CI73" s="1283"/>
      <c r="CJ73" s="1283"/>
      <c r="CK73" s="1283"/>
      <c r="CL73" s="1283"/>
      <c r="CM73" s="1283"/>
      <c r="CN73" s="1283"/>
      <c r="CO73" s="1283"/>
      <c r="CP73" s="1283"/>
      <c r="CQ73" s="1283"/>
      <c r="CR73" s="1283"/>
      <c r="CS73" s="1283"/>
      <c r="CT73" s="1283"/>
      <c r="CU73" s="1283"/>
      <c r="CV73" s="1283"/>
      <c r="CW73" s="1283"/>
      <c r="CX73" s="1283"/>
      <c r="CY73" s="1283"/>
      <c r="CZ73" s="1283"/>
      <c r="DA73" s="1283"/>
      <c r="DB73" s="1283"/>
      <c r="DC73" s="1283"/>
    </row>
    <row r="74" spans="2:107" ht="13.5">
      <c r="B74" s="366"/>
      <c r="G74" s="1290"/>
      <c r="H74" s="1290"/>
      <c r="I74" s="1290"/>
      <c r="J74" s="1290"/>
      <c r="K74" s="1295"/>
      <c r="L74" s="1295"/>
      <c r="M74" s="1295"/>
      <c r="N74" s="1295"/>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ht="13.5">
      <c r="B75" s="366"/>
      <c r="G75" s="1290"/>
      <c r="H75" s="1290"/>
      <c r="I75" s="1286"/>
      <c r="J75" s="1286"/>
      <c r="K75" s="1291"/>
      <c r="L75" s="1291"/>
      <c r="M75" s="1291"/>
      <c r="N75" s="1291"/>
      <c r="AM75" s="373"/>
      <c r="AN75" s="1292"/>
      <c r="AO75" s="1292"/>
      <c r="AP75" s="1292"/>
      <c r="AQ75" s="1292"/>
      <c r="AR75" s="1292"/>
      <c r="AS75" s="1292"/>
      <c r="AT75" s="1292"/>
      <c r="AU75" s="1292"/>
      <c r="AV75" s="1292"/>
      <c r="AW75" s="1292"/>
      <c r="AX75" s="1292"/>
      <c r="AY75" s="1292"/>
      <c r="AZ75" s="1292"/>
      <c r="BA75" s="1292"/>
      <c r="BB75" s="1292" t="s">
        <v>581</v>
      </c>
      <c r="BC75" s="1292"/>
      <c r="BD75" s="1292"/>
      <c r="BE75" s="1292"/>
      <c r="BF75" s="1292"/>
      <c r="BG75" s="1292"/>
      <c r="BH75" s="1292"/>
      <c r="BI75" s="1292"/>
      <c r="BJ75" s="1292"/>
      <c r="BK75" s="1292"/>
      <c r="BL75" s="1292"/>
      <c r="BM75" s="1292"/>
      <c r="BN75" s="1292"/>
      <c r="BO75" s="1292"/>
      <c r="BP75" s="1283">
        <v>9.3000000000000007</v>
      </c>
      <c r="BQ75" s="1283"/>
      <c r="BR75" s="1283"/>
      <c r="BS75" s="1283"/>
      <c r="BT75" s="1283"/>
      <c r="BU75" s="1283"/>
      <c r="BV75" s="1283"/>
      <c r="BW75" s="1283"/>
      <c r="BX75" s="1283">
        <v>7.4</v>
      </c>
      <c r="BY75" s="1283"/>
      <c r="BZ75" s="1283"/>
      <c r="CA75" s="1283"/>
      <c r="CB75" s="1283"/>
      <c r="CC75" s="1283"/>
      <c r="CD75" s="1283"/>
      <c r="CE75" s="1283"/>
      <c r="CF75" s="1283">
        <v>6.6</v>
      </c>
      <c r="CG75" s="1283"/>
      <c r="CH75" s="1283"/>
      <c r="CI75" s="1283"/>
      <c r="CJ75" s="1283"/>
      <c r="CK75" s="1283"/>
      <c r="CL75" s="1283"/>
      <c r="CM75" s="1283"/>
      <c r="CN75" s="1283">
        <v>6.6</v>
      </c>
      <c r="CO75" s="1283"/>
      <c r="CP75" s="1283"/>
      <c r="CQ75" s="1283"/>
      <c r="CR75" s="1283"/>
      <c r="CS75" s="1283"/>
      <c r="CT75" s="1283"/>
      <c r="CU75" s="1283"/>
      <c r="CV75" s="1283">
        <v>6.9</v>
      </c>
      <c r="CW75" s="1283"/>
      <c r="CX75" s="1283"/>
      <c r="CY75" s="1283"/>
      <c r="CZ75" s="1283"/>
      <c r="DA75" s="1283"/>
      <c r="DB75" s="1283"/>
      <c r="DC75" s="1283"/>
    </row>
    <row r="76" spans="2:107" ht="13.5">
      <c r="B76" s="366"/>
      <c r="G76" s="1290"/>
      <c r="H76" s="1290"/>
      <c r="I76" s="1286"/>
      <c r="J76" s="1286"/>
      <c r="K76" s="1291"/>
      <c r="L76" s="1291"/>
      <c r="M76" s="1291"/>
      <c r="N76" s="1291"/>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ht="13.5">
      <c r="B77" s="366"/>
      <c r="G77" s="1286"/>
      <c r="H77" s="1286"/>
      <c r="I77" s="1286"/>
      <c r="J77" s="1286"/>
      <c r="K77" s="1295"/>
      <c r="L77" s="1295"/>
      <c r="M77" s="1295"/>
      <c r="N77" s="1295"/>
      <c r="AN77" s="1284" t="s">
        <v>583</v>
      </c>
      <c r="AO77" s="1284"/>
      <c r="AP77" s="1284"/>
      <c r="AQ77" s="1284"/>
      <c r="AR77" s="1284"/>
      <c r="AS77" s="1284"/>
      <c r="AT77" s="1284"/>
      <c r="AU77" s="1284"/>
      <c r="AV77" s="1284"/>
      <c r="AW77" s="1284"/>
      <c r="AX77" s="1284"/>
      <c r="AY77" s="1284"/>
      <c r="AZ77" s="1284"/>
      <c r="BA77" s="1284"/>
      <c r="BB77" s="1292" t="s">
        <v>582</v>
      </c>
      <c r="BC77" s="1292"/>
      <c r="BD77" s="1292"/>
      <c r="BE77" s="1292"/>
      <c r="BF77" s="1292"/>
      <c r="BG77" s="1292"/>
      <c r="BH77" s="1292"/>
      <c r="BI77" s="1292"/>
      <c r="BJ77" s="1292"/>
      <c r="BK77" s="1292"/>
      <c r="BL77" s="1292"/>
      <c r="BM77" s="1292"/>
      <c r="BN77" s="1292"/>
      <c r="BO77" s="1292"/>
      <c r="BP77" s="1283">
        <v>0</v>
      </c>
      <c r="BQ77" s="1283"/>
      <c r="BR77" s="1283"/>
      <c r="BS77" s="1283"/>
      <c r="BT77" s="1283"/>
      <c r="BU77" s="1283"/>
      <c r="BV77" s="1283"/>
      <c r="BW77" s="1283"/>
      <c r="BX77" s="1283">
        <v>0</v>
      </c>
      <c r="BY77" s="1283"/>
      <c r="BZ77" s="1283"/>
      <c r="CA77" s="1283"/>
      <c r="CB77" s="1283"/>
      <c r="CC77" s="1283"/>
      <c r="CD77" s="1283"/>
      <c r="CE77" s="1283"/>
      <c r="CF77" s="1283">
        <v>0</v>
      </c>
      <c r="CG77" s="1283"/>
      <c r="CH77" s="1283"/>
      <c r="CI77" s="1283"/>
      <c r="CJ77" s="1283"/>
      <c r="CK77" s="1283"/>
      <c r="CL77" s="1283"/>
      <c r="CM77" s="1283"/>
      <c r="CN77" s="1283">
        <v>0</v>
      </c>
      <c r="CO77" s="1283"/>
      <c r="CP77" s="1283"/>
      <c r="CQ77" s="1283"/>
      <c r="CR77" s="1283"/>
      <c r="CS77" s="1283"/>
      <c r="CT77" s="1283"/>
      <c r="CU77" s="1283"/>
      <c r="CV77" s="1283">
        <v>0</v>
      </c>
      <c r="CW77" s="1283"/>
      <c r="CX77" s="1283"/>
      <c r="CY77" s="1283"/>
      <c r="CZ77" s="1283"/>
      <c r="DA77" s="1283"/>
      <c r="DB77" s="1283"/>
      <c r="DC77" s="1283"/>
    </row>
    <row r="78" spans="2:107" ht="13.5">
      <c r="B78" s="366"/>
      <c r="G78" s="1286"/>
      <c r="H78" s="1286"/>
      <c r="I78" s="1286"/>
      <c r="J78" s="1286"/>
      <c r="K78" s="1295"/>
      <c r="L78" s="1295"/>
      <c r="M78" s="1295"/>
      <c r="N78" s="1295"/>
      <c r="AN78" s="1284"/>
      <c r="AO78" s="1284"/>
      <c r="AP78" s="1284"/>
      <c r="AQ78" s="1284"/>
      <c r="AR78" s="1284"/>
      <c r="AS78" s="1284"/>
      <c r="AT78" s="1284"/>
      <c r="AU78" s="1284"/>
      <c r="AV78" s="1284"/>
      <c r="AW78" s="1284"/>
      <c r="AX78" s="1284"/>
      <c r="AY78" s="1284"/>
      <c r="AZ78" s="1284"/>
      <c r="BA78" s="1284"/>
      <c r="BB78" s="1292"/>
      <c r="BC78" s="1292"/>
      <c r="BD78" s="1292"/>
      <c r="BE78" s="1292"/>
      <c r="BF78" s="1292"/>
      <c r="BG78" s="1292"/>
      <c r="BH78" s="1292"/>
      <c r="BI78" s="1292"/>
      <c r="BJ78" s="1292"/>
      <c r="BK78" s="1292"/>
      <c r="BL78" s="1292"/>
      <c r="BM78" s="1292"/>
      <c r="BN78" s="1292"/>
      <c r="BO78" s="1292"/>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ht="13.5">
      <c r="B79" s="366"/>
      <c r="G79" s="1286"/>
      <c r="H79" s="1286"/>
      <c r="I79" s="1294"/>
      <c r="J79" s="1294"/>
      <c r="K79" s="1296"/>
      <c r="L79" s="1296"/>
      <c r="M79" s="1296"/>
      <c r="N79" s="1296"/>
      <c r="AN79" s="1284"/>
      <c r="AO79" s="1284"/>
      <c r="AP79" s="1284"/>
      <c r="AQ79" s="1284"/>
      <c r="AR79" s="1284"/>
      <c r="AS79" s="1284"/>
      <c r="AT79" s="1284"/>
      <c r="AU79" s="1284"/>
      <c r="AV79" s="1284"/>
      <c r="AW79" s="1284"/>
      <c r="AX79" s="1284"/>
      <c r="AY79" s="1284"/>
      <c r="AZ79" s="1284"/>
      <c r="BA79" s="1284"/>
      <c r="BB79" s="1292" t="s">
        <v>581</v>
      </c>
      <c r="BC79" s="1292"/>
      <c r="BD79" s="1292"/>
      <c r="BE79" s="1292"/>
      <c r="BF79" s="1292"/>
      <c r="BG79" s="1292"/>
      <c r="BH79" s="1292"/>
      <c r="BI79" s="1292"/>
      <c r="BJ79" s="1292"/>
      <c r="BK79" s="1292"/>
      <c r="BL79" s="1292"/>
      <c r="BM79" s="1292"/>
      <c r="BN79" s="1292"/>
      <c r="BO79" s="1292"/>
      <c r="BP79" s="1283">
        <v>9.8000000000000007</v>
      </c>
      <c r="BQ79" s="1283"/>
      <c r="BR79" s="1283"/>
      <c r="BS79" s="1283"/>
      <c r="BT79" s="1283"/>
      <c r="BU79" s="1283"/>
      <c r="BV79" s="1283"/>
      <c r="BW79" s="1283"/>
      <c r="BX79" s="1283">
        <v>9.1</v>
      </c>
      <c r="BY79" s="1283"/>
      <c r="BZ79" s="1283"/>
      <c r="CA79" s="1283"/>
      <c r="CB79" s="1283"/>
      <c r="CC79" s="1283"/>
      <c r="CD79" s="1283"/>
      <c r="CE79" s="1283"/>
      <c r="CF79" s="1283">
        <v>8.6</v>
      </c>
      <c r="CG79" s="1283"/>
      <c r="CH79" s="1283"/>
      <c r="CI79" s="1283"/>
      <c r="CJ79" s="1283"/>
      <c r="CK79" s="1283"/>
      <c r="CL79" s="1283"/>
      <c r="CM79" s="1283"/>
      <c r="CN79" s="1283">
        <v>7.3</v>
      </c>
      <c r="CO79" s="1283"/>
      <c r="CP79" s="1283"/>
      <c r="CQ79" s="1283"/>
      <c r="CR79" s="1283"/>
      <c r="CS79" s="1283"/>
      <c r="CT79" s="1283"/>
      <c r="CU79" s="1283"/>
      <c r="CV79" s="1283">
        <v>7.2</v>
      </c>
      <c r="CW79" s="1283"/>
      <c r="CX79" s="1283"/>
      <c r="CY79" s="1283"/>
      <c r="CZ79" s="1283"/>
      <c r="DA79" s="1283"/>
      <c r="DB79" s="1283"/>
      <c r="DC79" s="1283"/>
    </row>
    <row r="80" spans="2:107" ht="13.5">
      <c r="B80" s="366"/>
      <c r="G80" s="1286"/>
      <c r="H80" s="1286"/>
      <c r="I80" s="1294"/>
      <c r="J80" s="1294"/>
      <c r="K80" s="1296"/>
      <c r="L80" s="1296"/>
      <c r="M80" s="1296"/>
      <c r="N80" s="1296"/>
      <c r="AN80" s="1284"/>
      <c r="AO80" s="1284"/>
      <c r="AP80" s="1284"/>
      <c r="AQ80" s="1284"/>
      <c r="AR80" s="1284"/>
      <c r="AS80" s="1284"/>
      <c r="AT80" s="1284"/>
      <c r="AU80" s="1284"/>
      <c r="AV80" s="1284"/>
      <c r="AW80" s="1284"/>
      <c r="AX80" s="1284"/>
      <c r="AY80" s="1284"/>
      <c r="AZ80" s="1284"/>
      <c r="BA80" s="1284"/>
      <c r="BB80" s="1292"/>
      <c r="BC80" s="1292"/>
      <c r="BD80" s="1292"/>
      <c r="BE80" s="1292"/>
      <c r="BF80" s="1292"/>
      <c r="BG80" s="1292"/>
      <c r="BH80" s="1292"/>
      <c r="BI80" s="1292"/>
      <c r="BJ80" s="1292"/>
      <c r="BK80" s="1292"/>
      <c r="BL80" s="1292"/>
      <c r="BM80" s="1292"/>
      <c r="BN80" s="1292"/>
      <c r="BO80" s="1292"/>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qpMHCNzis499f/0jlWjmV/Jb9NcAoWPQctjA3CzpQN3ygCr1oENtRF5lxVt6YonDYvOyP/7zTLkywM5qhf5wQ==" saltValue="WkKJgg/uSSIyCupKeNRADg==" spinCount="100000" sheet="1" objects="1" scenarios="1" formatCells="0"/>
  <dataConsolidate/>
  <mergeCells count="112">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 ref="G77:H80"/>
    <mergeCell ref="I77:J78"/>
    <mergeCell ref="K77:K78"/>
    <mergeCell ref="L77:L78"/>
    <mergeCell ref="M77:M78"/>
    <mergeCell ref="CN79:CU80"/>
    <mergeCell ref="BX73:CE74"/>
    <mergeCell ref="CF73:CM74"/>
    <mergeCell ref="CN73:CU74"/>
    <mergeCell ref="I79:J80"/>
    <mergeCell ref="K79:K80"/>
    <mergeCell ref="L79:L80"/>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G55:H58"/>
    <mergeCell ref="I55:J56"/>
    <mergeCell ref="K55:K56"/>
    <mergeCell ref="L55:L56"/>
    <mergeCell ref="M55:M56"/>
    <mergeCell ref="N55:N56"/>
    <mergeCell ref="L57:L58"/>
    <mergeCell ref="M57:M58"/>
    <mergeCell ref="N57:N58"/>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BI22" sqref="BI2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i2OrVY0gfslCWMCpsuBn5QOGJ5BjN29L845qcN0qdc0XNkdpFqPdWrh3BYpTgsh2kEn3B+33i/a0oX5N+iOQA==" saltValue="tmzDDesBAxADsC90MUO4g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1" zoomScale="70" zoomScaleNormal="70" zoomScaleSheetLayoutView="55" workbookViewId="0">
      <selection activeCell="BK22" sqref="BK2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qRPYEcVB80ML9v1nEyWlJsiiCB8nk/GhQ2X4ytlrdhw7kXNnx6Sey5OzFKvwkYbT8wVExdCopc7dJF+f676Pg==" saltValue="EpmGDxR3EfExjoGzcX+Z2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543</v>
      </c>
      <c r="G2" s="136"/>
      <c r="H2" s="137"/>
    </row>
    <row r="3" spans="1:8">
      <c r="A3" s="133" t="s">
        <v>536</v>
      </c>
      <c r="B3" s="138"/>
      <c r="C3" s="139"/>
      <c r="D3" s="140">
        <v>409389</v>
      </c>
      <c r="E3" s="141"/>
      <c r="F3" s="142">
        <v>174587</v>
      </c>
      <c r="G3" s="143"/>
      <c r="H3" s="144"/>
    </row>
    <row r="4" spans="1:8">
      <c r="A4" s="145"/>
      <c r="B4" s="146"/>
      <c r="C4" s="147"/>
      <c r="D4" s="148">
        <v>152797</v>
      </c>
      <c r="E4" s="149"/>
      <c r="F4" s="150">
        <v>79695</v>
      </c>
      <c r="G4" s="151"/>
      <c r="H4" s="152"/>
    </row>
    <row r="5" spans="1:8">
      <c r="A5" s="133" t="s">
        <v>538</v>
      </c>
      <c r="B5" s="138"/>
      <c r="C5" s="139"/>
      <c r="D5" s="140">
        <v>384075</v>
      </c>
      <c r="E5" s="141"/>
      <c r="F5" s="142">
        <v>175675</v>
      </c>
      <c r="G5" s="143"/>
      <c r="H5" s="144"/>
    </row>
    <row r="6" spans="1:8">
      <c r="A6" s="145"/>
      <c r="B6" s="146"/>
      <c r="C6" s="147"/>
      <c r="D6" s="148">
        <v>196253</v>
      </c>
      <c r="E6" s="149"/>
      <c r="F6" s="150">
        <v>87698</v>
      </c>
      <c r="G6" s="151"/>
      <c r="H6" s="152"/>
    </row>
    <row r="7" spans="1:8">
      <c r="A7" s="133" t="s">
        <v>539</v>
      </c>
      <c r="B7" s="138"/>
      <c r="C7" s="139"/>
      <c r="D7" s="140">
        <v>310174</v>
      </c>
      <c r="E7" s="141"/>
      <c r="F7" s="142">
        <v>162193</v>
      </c>
      <c r="G7" s="143"/>
      <c r="H7" s="144"/>
    </row>
    <row r="8" spans="1:8">
      <c r="A8" s="145"/>
      <c r="B8" s="146"/>
      <c r="C8" s="147"/>
      <c r="D8" s="148">
        <v>181094</v>
      </c>
      <c r="E8" s="149"/>
      <c r="F8" s="150">
        <v>79985</v>
      </c>
      <c r="G8" s="151"/>
      <c r="H8" s="152"/>
    </row>
    <row r="9" spans="1:8">
      <c r="A9" s="133" t="s">
        <v>540</v>
      </c>
      <c r="B9" s="138"/>
      <c r="C9" s="139"/>
      <c r="D9" s="140">
        <v>394296</v>
      </c>
      <c r="E9" s="141"/>
      <c r="F9" s="142">
        <v>138651</v>
      </c>
      <c r="G9" s="143"/>
      <c r="H9" s="144"/>
    </row>
    <row r="10" spans="1:8">
      <c r="A10" s="145"/>
      <c r="B10" s="146"/>
      <c r="C10" s="147"/>
      <c r="D10" s="148">
        <v>236986</v>
      </c>
      <c r="E10" s="149"/>
      <c r="F10" s="150">
        <v>71211</v>
      </c>
      <c r="G10" s="151"/>
      <c r="H10" s="152"/>
    </row>
    <row r="11" spans="1:8">
      <c r="A11" s="133" t="s">
        <v>541</v>
      </c>
      <c r="B11" s="138"/>
      <c r="C11" s="139"/>
      <c r="D11" s="140">
        <v>578632</v>
      </c>
      <c r="E11" s="141"/>
      <c r="F11" s="142">
        <v>122882</v>
      </c>
      <c r="G11" s="143"/>
      <c r="H11" s="144"/>
    </row>
    <row r="12" spans="1:8">
      <c r="A12" s="145"/>
      <c r="B12" s="146"/>
      <c r="C12" s="153"/>
      <c r="D12" s="148">
        <v>323546</v>
      </c>
      <c r="E12" s="149"/>
      <c r="F12" s="150">
        <v>65785</v>
      </c>
      <c r="G12" s="151"/>
      <c r="H12" s="152"/>
    </row>
    <row r="13" spans="1:8">
      <c r="A13" s="133"/>
      <c r="B13" s="138"/>
      <c r="C13" s="154"/>
      <c r="D13" s="155">
        <v>415313</v>
      </c>
      <c r="E13" s="156"/>
      <c r="F13" s="157">
        <v>154798</v>
      </c>
      <c r="G13" s="158"/>
      <c r="H13" s="144"/>
    </row>
    <row r="14" spans="1:8">
      <c r="A14" s="145"/>
      <c r="B14" s="146"/>
      <c r="C14" s="147"/>
      <c r="D14" s="148">
        <v>218135</v>
      </c>
      <c r="E14" s="149"/>
      <c r="F14" s="150">
        <v>76875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16.21</v>
      </c>
      <c r="C19" s="159">
        <f>ROUND(VALUE(SUBSTITUTE(実質収支比率等に係る経年分析!G$48,"▲","-")),2)</f>
        <v>19.670000000000002</v>
      </c>
      <c r="D19" s="159">
        <f>ROUND(VALUE(SUBSTITUTE(実質収支比率等に係る経年分析!H$48,"▲","-")),2)</f>
        <v>22.71</v>
      </c>
      <c r="E19" s="159">
        <f>ROUND(VALUE(SUBSTITUTE(実質収支比率等に係る経年分析!I$48,"▲","-")),2)</f>
        <v>16.28</v>
      </c>
      <c r="F19" s="159">
        <f>ROUND(VALUE(SUBSTITUTE(実質収支比率等に係る経年分析!J$48,"▲","-")),2)</f>
        <v>15.73</v>
      </c>
    </row>
    <row r="20" spans="1:11">
      <c r="A20" s="159" t="s">
        <v>49</v>
      </c>
      <c r="B20" s="159">
        <f>ROUND(VALUE(SUBSTITUTE(実質収支比率等に係る経年分析!F$47,"▲","-")),2)</f>
        <v>59.19</v>
      </c>
      <c r="C20" s="159">
        <f>ROUND(VALUE(SUBSTITUTE(実質収支比率等に係る経年分析!G$47,"▲","-")),2)</f>
        <v>62.91</v>
      </c>
      <c r="D20" s="159">
        <f>ROUND(VALUE(SUBSTITUTE(実質収支比率等に係る経年分析!H$47,"▲","-")),2)</f>
        <v>67.42</v>
      </c>
      <c r="E20" s="159">
        <f>ROUND(VALUE(SUBSTITUTE(実質収支比率等に係る経年分析!I$47,"▲","-")),2)</f>
        <v>65.430000000000007</v>
      </c>
      <c r="F20" s="159">
        <f>ROUND(VALUE(SUBSTITUTE(実質収支比率等に係る経年分析!J$47,"▲","-")),2)</f>
        <v>59.05</v>
      </c>
    </row>
    <row r="21" spans="1:11">
      <c r="A21" s="159" t="s">
        <v>50</v>
      </c>
      <c r="B21" s="159">
        <f>IF(ISNUMBER(VALUE(SUBSTITUTE(実質収支比率等に係る経年分析!F$49,"▲","-"))),ROUND(VALUE(SUBSTITUTE(実質収支比率等に係る経年分析!F$49,"▲","-")),2),NA())</f>
        <v>11.54</v>
      </c>
      <c r="C21" s="159">
        <f>IF(ISNUMBER(VALUE(SUBSTITUTE(実質収支比率等に係る経年分析!G$49,"▲","-"))),ROUND(VALUE(SUBSTITUTE(実質収支比率等に係る経年分析!G$49,"▲","-")),2),NA())</f>
        <v>2.66</v>
      </c>
      <c r="D21" s="159">
        <f>IF(ISNUMBER(VALUE(SUBSTITUTE(実質収支比率等に係る経年分析!H$49,"▲","-"))),ROUND(VALUE(SUBSTITUTE(実質収支比率等に係る経年分析!H$49,"▲","-")),2),NA())</f>
        <v>7.47</v>
      </c>
      <c r="E21" s="159">
        <f>IF(ISNUMBER(VALUE(SUBSTITUTE(実質収支比率等に係る経年分析!I$49,"▲","-"))),ROUND(VALUE(SUBSTITUTE(実質収支比率等に係る経年分析!I$49,"▲","-")),2),NA())</f>
        <v>0.13</v>
      </c>
      <c r="F21" s="159">
        <f>IF(ISNUMBER(VALUE(SUBSTITUTE(実質収支比率等に係る経年分析!J$49,"▲","-"))),ROUND(VALUE(SUBSTITUTE(実質収支比率等に係る経年分析!J$49,"▲","-")),2),NA())</f>
        <v>-10.14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那賀町集落排水事業特別会計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0.81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0.83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0.78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0.52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0.42</v>
      </c>
    </row>
    <row r="30" spans="1:11">
      <c r="A30" s="160" t="str">
        <f>IF(連結実質赤字比率に係る赤字・黒字の構成分析!C$40="",NA(),連結実質赤字比率に係る赤字・黒字の構成分析!C$40)</f>
        <v>那賀町ケーブルテレビ事業特別会計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0.56999999999999995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0.28999999999999998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0.83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0.48</v>
      </c>
    </row>
    <row r="31" spans="1:11">
      <c r="A31" s="160" t="str">
        <f>IF(連結実質赤字比率に係る赤字・黒字の構成分析!C$39="",NA(),連結実質赤字比率に係る赤字・黒字の構成分析!C$39)</f>
        <v>那賀町国民健康保険事業特別会計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0.83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1.63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v>
      </c>
    </row>
    <row r="32" spans="1:11">
      <c r="A32" s="160" t="str">
        <f>IF(連結実質赤字比率に係る赤字・黒字の構成分析!C$38="",NA(),連結実質赤字比率に係る赤字・黒字の構成分析!C$38)</f>
        <v>那賀町介護保険事業特別会計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0.56000000000000005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0.28000000000000003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1.18</v>
      </c>
    </row>
    <row r="33" spans="1:16">
      <c r="A33" s="160" t="str">
        <f>IF(連結実質赤字比率に係る赤字・黒字の構成分析!C$37="",NA(),連結実質赤字比率に係る赤字・黒字の構成分析!C$37)</f>
        <v>那賀町簡易水道事業特別会計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3.37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3.18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0.14000000000000001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2.08</v>
      </c>
    </row>
    <row r="34" spans="1:16">
      <c r="A34" s="160" t="str">
        <f>IF(連結実質赤字比率に係る赤字・黒字の構成分析!C$36="",NA(),連結実質赤字比率に係る赤字・黒字の構成分析!C$36)</f>
        <v>那賀町立上那賀病院事業会計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4.32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4.58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5.0999999999999996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5.81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5.0199999999999996</v>
      </c>
    </row>
    <row r="35" spans="1:16">
      <c r="A35" s="160" t="str">
        <f>IF(連結実質赤字比率に係る赤字・黒字の構成分析!C$35="",NA(),連結実質赤字比率に係る赤字・黒字の構成分析!C$35)</f>
        <v>那賀町国民健康保険診療所事業特別会計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7.68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8.19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7.83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8.18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8.07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15.64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19.37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22.33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15.44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15.24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1508</v>
      </c>
      <c r="E42" s="161"/>
      <c r="F42" s="161"/>
      <c r="G42" s="161">
        <f>'実質公債費比率（分子）の構造'!L$52</f>
        <v>1530</v>
      </c>
      <c r="H42" s="161"/>
      <c r="I42" s="161"/>
      <c r="J42" s="161">
        <f>'実質公債費比率（分子）の構造'!M$52</f>
        <v>1567</v>
      </c>
      <c r="K42" s="161"/>
      <c r="L42" s="161"/>
      <c r="M42" s="161">
        <f>'実質公債費比率（分子）の構造'!N$52</f>
        <v>1495</v>
      </c>
      <c r="N42" s="161"/>
      <c r="O42" s="161"/>
      <c r="P42" s="161">
        <f>'実質公債費比率（分子）の構造'!O$52</f>
        <v>1487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5</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145</v>
      </c>
      <c r="C46" s="161"/>
      <c r="D46" s="161"/>
      <c r="E46" s="161">
        <f>'実質公債費比率（分子）の構造'!L$48</f>
        <v>130</v>
      </c>
      <c r="F46" s="161"/>
      <c r="G46" s="161"/>
      <c r="H46" s="161">
        <f>'実質公債費比率（分子）の構造'!M$48</f>
        <v>152</v>
      </c>
      <c r="I46" s="161"/>
      <c r="J46" s="161"/>
      <c r="K46" s="161">
        <f>'実質公債費比率（分子）の構造'!N$48</f>
        <v>153</v>
      </c>
      <c r="L46" s="161"/>
      <c r="M46" s="161"/>
      <c r="N46" s="161">
        <f>'実質公債費比率（分子）の構造'!O$48</f>
        <v>158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1783</v>
      </c>
      <c r="C49" s="161"/>
      <c r="D49" s="161"/>
      <c r="E49" s="161">
        <f>'実質公債費比率（分子）の構造'!L$45</f>
        <v>1750</v>
      </c>
      <c r="F49" s="161"/>
      <c r="G49" s="161"/>
      <c r="H49" s="161">
        <f>'実質公債費比率（分子）の構造'!M$45</f>
        <v>1784</v>
      </c>
      <c r="I49" s="161"/>
      <c r="J49" s="161"/>
      <c r="K49" s="161">
        <f>'実質公債費比率（分子）の構造'!N$45</f>
        <v>1690</v>
      </c>
      <c r="L49" s="161"/>
      <c r="M49" s="161"/>
      <c r="N49" s="161">
        <f>'実質公債費比率（分子）の構造'!O$45</f>
        <v>1681</v>
      </c>
      <c r="O49" s="161"/>
      <c r="P49" s="161"/>
    </row>
    <row r="50" spans="1:16">
      <c r="A50" s="161" t="s">
        <v>65</v>
      </c>
      <c r="B50" s="161" t="e">
        <f>NA()</f>
        <v>#N/A</v>
      </c>
      <c r="C50" s="161">
        <f>IF(ISNUMBER('実質公債費比率（分子）の構造'!K$53),'実質公債費比率（分子）の構造'!K$53,NA())</f>
        <v>425</v>
      </c>
      <c r="D50" s="161" t="e">
        <f>NA()</f>
        <v>#N/A</v>
      </c>
      <c r="E50" s="161" t="e">
        <f>NA()</f>
        <v>#N/A</v>
      </c>
      <c r="F50" s="161">
        <f>IF(ISNUMBER('実質公債費比率（分子）の構造'!L$53),'実質公債費比率（分子）の構造'!L$53,NA())</f>
        <v>350</v>
      </c>
      <c r="G50" s="161" t="e">
        <f>NA()</f>
        <v>#N/A</v>
      </c>
      <c r="H50" s="161" t="e">
        <f>NA()</f>
        <v>#N/A</v>
      </c>
      <c r="I50" s="161">
        <f>IF(ISNUMBER('実質公債費比率（分子）の構造'!M$53),'実質公債費比率（分子）の構造'!M$53,NA())</f>
        <v>369</v>
      </c>
      <c r="J50" s="161" t="e">
        <f>NA()</f>
        <v>#N/A</v>
      </c>
      <c r="K50" s="161" t="e">
        <f>NA()</f>
        <v>#N/A</v>
      </c>
      <c r="L50" s="161">
        <f>IF(ISNUMBER('実質公債費比率（分子）の構造'!N$53),'実質公債費比率（分子）の構造'!N$53,NA())</f>
        <v>348</v>
      </c>
      <c r="M50" s="161" t="e">
        <f>NA()</f>
        <v>#N/A</v>
      </c>
      <c r="N50" s="161" t="e">
        <f>NA()</f>
        <v>#N/A</v>
      </c>
      <c r="O50" s="161">
        <f>IF(ISNUMBER('実質公債費比率（分子）の構造'!O$53),'実質公債費比率（分子）の構造'!O$53,NA())</f>
        <v>352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12624</v>
      </c>
      <c r="E56" s="160"/>
      <c r="F56" s="160"/>
      <c r="G56" s="160">
        <f>'将来負担比率（分子）の構造'!J$52</f>
        <v>12535</v>
      </c>
      <c r="H56" s="160"/>
      <c r="I56" s="160"/>
      <c r="J56" s="160">
        <f>'将来負担比率（分子）の構造'!K$52</f>
        <v>11768</v>
      </c>
      <c r="K56" s="160"/>
      <c r="L56" s="160"/>
      <c r="M56" s="160">
        <f>'将来負担比率（分子）の構造'!L$52</f>
        <v>11681</v>
      </c>
      <c r="N56" s="160"/>
      <c r="O56" s="160"/>
      <c r="P56" s="160">
        <f>'将来負担比率（分子）の構造'!M$52</f>
        <v>12434</v>
      </c>
    </row>
    <row r="57" spans="1:16">
      <c r="A57" s="160" t="s">
        <v>36</v>
      </c>
      <c r="B57" s="160"/>
      <c r="C57" s="160"/>
      <c r="D57" s="160">
        <f>'将来負担比率（分子）の構造'!I$51</f>
        <v>273</v>
      </c>
      <c r="E57" s="160"/>
      <c r="F57" s="160"/>
      <c r="G57" s="160">
        <f>'将来負担比率（分子）の構造'!J$51</f>
        <v>317</v>
      </c>
      <c r="H57" s="160"/>
      <c r="I57" s="160"/>
      <c r="J57" s="160">
        <f>'将来負担比率（分子）の構造'!K$51</f>
        <v>267</v>
      </c>
      <c r="K57" s="160"/>
      <c r="L57" s="160"/>
      <c r="M57" s="160">
        <f>'将来負担比率（分子）の構造'!L$51</f>
        <v>244</v>
      </c>
      <c r="N57" s="160"/>
      <c r="O57" s="160"/>
      <c r="P57" s="160">
        <f>'将来負担比率（分子）の構造'!M$51</f>
        <v>166</v>
      </c>
    </row>
    <row r="58" spans="1:16">
      <c r="A58" s="160" t="s">
        <v>35</v>
      </c>
      <c r="B58" s="160"/>
      <c r="C58" s="160"/>
      <c r="D58" s="160">
        <f>'将来負担比率（分子）の構造'!I$50</f>
        <v>11850</v>
      </c>
      <c r="E58" s="160"/>
      <c r="F58" s="160"/>
      <c r="G58" s="160">
        <f>'将来負担比率（分子）の構造'!J$50</f>
        <v>12384</v>
      </c>
      <c r="H58" s="160"/>
      <c r="I58" s="160"/>
      <c r="J58" s="160">
        <f>'将来負担比率（分子）の構造'!K$50</f>
        <v>12711</v>
      </c>
      <c r="K58" s="160"/>
      <c r="L58" s="160"/>
      <c r="M58" s="160">
        <f>'将来負担比率（分子）の構造'!L$50</f>
        <v>12156</v>
      </c>
      <c r="N58" s="160"/>
      <c r="O58" s="160"/>
      <c r="P58" s="160">
        <f>'将来負担比率（分子）の構造'!M$50</f>
        <v>11573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1857</v>
      </c>
      <c r="C62" s="160"/>
      <c r="D62" s="160"/>
      <c r="E62" s="160">
        <f>'将来負担比率（分子）の構造'!J$45</f>
        <v>1298</v>
      </c>
      <c r="F62" s="160"/>
      <c r="G62" s="160"/>
      <c r="H62" s="160">
        <f>'将来負担比率（分子）の構造'!K$45</f>
        <v>1425</v>
      </c>
      <c r="I62" s="160"/>
      <c r="J62" s="160"/>
      <c r="K62" s="160">
        <f>'将来負担比率（分子）の構造'!L$45</f>
        <v>1176</v>
      </c>
      <c r="L62" s="160"/>
      <c r="M62" s="160"/>
      <c r="N62" s="160">
        <f>'将来負担比率（分子）の構造'!M$45</f>
        <v>1142</v>
      </c>
      <c r="O62" s="160"/>
      <c r="P62" s="160"/>
    </row>
    <row r="63" spans="1:16">
      <c r="A63" s="160" t="s">
        <v>28</v>
      </c>
      <c r="B63" s="160">
        <f>'将来負担比率（分子）の構造'!I$44</f>
        <v>15</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1337</v>
      </c>
      <c r="C64" s="160"/>
      <c r="D64" s="160"/>
      <c r="E64" s="160">
        <f>'将来負担比率（分子）の構造'!J$43</f>
        <v>1240</v>
      </c>
      <c r="F64" s="160"/>
      <c r="G64" s="160"/>
      <c r="H64" s="160">
        <f>'将来負担比率（分子）の構造'!K$43</f>
        <v>1324</v>
      </c>
      <c r="I64" s="160"/>
      <c r="J64" s="160"/>
      <c r="K64" s="160">
        <f>'将来負担比率（分子）の構造'!L$43</f>
        <v>1352</v>
      </c>
      <c r="L64" s="160"/>
      <c r="M64" s="160"/>
      <c r="N64" s="160">
        <f>'将来負担比率（分子）の構造'!M$43</f>
        <v>1365</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14399</v>
      </c>
      <c r="C66" s="160"/>
      <c r="D66" s="160"/>
      <c r="E66" s="160">
        <f>'将来負担比率（分子）の構造'!J$41</f>
        <v>14301</v>
      </c>
      <c r="F66" s="160"/>
      <c r="G66" s="160"/>
      <c r="H66" s="160">
        <f>'将来負担比率（分子）の構造'!K$41</f>
        <v>13998</v>
      </c>
      <c r="I66" s="160"/>
      <c r="J66" s="160"/>
      <c r="K66" s="160">
        <f>'将来負担比率（分子）の構造'!L$41</f>
        <v>14226</v>
      </c>
      <c r="L66" s="160"/>
      <c r="M66" s="160"/>
      <c r="N66" s="160">
        <f>'将来負担比率（分子）の構造'!M$41</f>
        <v>14565</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4735</v>
      </c>
      <c r="C72" s="164">
        <f>基金残高に係る経年分析!G55</f>
        <v>4245</v>
      </c>
      <c r="D72" s="164">
        <f>基金残高に係る経年分析!H55</f>
        <v>3686</v>
      </c>
    </row>
    <row r="73" spans="1:16">
      <c r="A73" s="163" t="s">
        <v>72</v>
      </c>
      <c r="B73" s="164">
        <f>基金残高に係る経年分析!F56</f>
        <v>2336</v>
      </c>
      <c r="C73" s="164">
        <f>基金残高に係る経年分析!G56</f>
        <v>2341</v>
      </c>
      <c r="D73" s="164">
        <f>基金残高に係る経年分析!H56</f>
        <v>2347</v>
      </c>
    </row>
    <row r="74" spans="1:16">
      <c r="A74" s="163" t="s">
        <v>73</v>
      </c>
      <c r="B74" s="164">
        <f>基金残高に係る経年分析!F57</f>
        <v>5394</v>
      </c>
      <c r="C74" s="164">
        <f>基金残高に係る経年分析!G57</f>
        <v>5339</v>
      </c>
      <c r="D74" s="164">
        <f>基金残高に係る経年分析!H57</f>
        <v>5307</v>
      </c>
    </row>
  </sheetData>
  <sheetProtection algorithmName="SHA-512" hashValue="jjerdaQjtRsJ2OPzpmokBL87LGb/wyw21779RtThQAVsQNIg5NzbcMWPe4ERtezapOY4gHYDRfbnguFHp0W73Q==" saltValue="uAEJWr8DCeMbnXqGTjk0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993555</v>
      </c>
      <c r="S5" s="649"/>
      <c r="T5" s="649"/>
      <c r="U5" s="649"/>
      <c r="V5" s="649"/>
      <c r="W5" s="649"/>
      <c r="X5" s="649"/>
      <c r="Y5" s="650"/>
      <c r="Z5" s="651">
        <v>6.5</v>
      </c>
      <c r="AA5" s="651"/>
      <c r="AB5" s="651"/>
      <c r="AC5" s="651"/>
      <c r="AD5" s="652">
        <v>993555</v>
      </c>
      <c r="AE5" s="652"/>
      <c r="AF5" s="652"/>
      <c r="AG5" s="652"/>
      <c r="AH5" s="652"/>
      <c r="AI5" s="652"/>
      <c r="AJ5" s="652"/>
      <c r="AK5" s="652"/>
      <c r="AL5" s="653">
        <v>16.3</v>
      </c>
      <c r="AM5" s="654"/>
      <c r="AN5" s="654"/>
      <c r="AO5" s="655"/>
      <c r="AP5" s="645" t="s">
        <v>219</v>
      </c>
      <c r="AQ5" s="646"/>
      <c r="AR5" s="646"/>
      <c r="AS5" s="646"/>
      <c r="AT5" s="646"/>
      <c r="AU5" s="646"/>
      <c r="AV5" s="646"/>
      <c r="AW5" s="646"/>
      <c r="AX5" s="646"/>
      <c r="AY5" s="646"/>
      <c r="AZ5" s="646"/>
      <c r="BA5" s="646"/>
      <c r="BB5" s="646"/>
      <c r="BC5" s="646"/>
      <c r="BD5" s="646"/>
      <c r="BE5" s="646"/>
      <c r="BF5" s="647"/>
      <c r="BG5" s="659">
        <v>992702</v>
      </c>
      <c r="BH5" s="660"/>
      <c r="BI5" s="660"/>
      <c r="BJ5" s="660"/>
      <c r="BK5" s="660"/>
      <c r="BL5" s="660"/>
      <c r="BM5" s="660"/>
      <c r="BN5" s="661"/>
      <c r="BO5" s="662">
        <v>99.9</v>
      </c>
      <c r="BP5" s="662"/>
      <c r="BQ5" s="662"/>
      <c r="BR5" s="662"/>
      <c r="BS5" s="663" t="s">
        <v>123</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87747</v>
      </c>
      <c r="S6" s="660"/>
      <c r="T6" s="660"/>
      <c r="U6" s="660"/>
      <c r="V6" s="660"/>
      <c r="W6" s="660"/>
      <c r="X6" s="660"/>
      <c r="Y6" s="661"/>
      <c r="Z6" s="662">
        <v>0.6</v>
      </c>
      <c r="AA6" s="662"/>
      <c r="AB6" s="662"/>
      <c r="AC6" s="662"/>
      <c r="AD6" s="663">
        <v>87747</v>
      </c>
      <c r="AE6" s="663"/>
      <c r="AF6" s="663"/>
      <c r="AG6" s="663"/>
      <c r="AH6" s="663"/>
      <c r="AI6" s="663"/>
      <c r="AJ6" s="663"/>
      <c r="AK6" s="663"/>
      <c r="AL6" s="664">
        <v>1.4</v>
      </c>
      <c r="AM6" s="665"/>
      <c r="AN6" s="665"/>
      <c r="AO6" s="666"/>
      <c r="AP6" s="656" t="s">
        <v>224</v>
      </c>
      <c r="AQ6" s="657"/>
      <c r="AR6" s="657"/>
      <c r="AS6" s="657"/>
      <c r="AT6" s="657"/>
      <c r="AU6" s="657"/>
      <c r="AV6" s="657"/>
      <c r="AW6" s="657"/>
      <c r="AX6" s="657"/>
      <c r="AY6" s="657"/>
      <c r="AZ6" s="657"/>
      <c r="BA6" s="657"/>
      <c r="BB6" s="657"/>
      <c r="BC6" s="657"/>
      <c r="BD6" s="657"/>
      <c r="BE6" s="657"/>
      <c r="BF6" s="658"/>
      <c r="BG6" s="659">
        <v>992702</v>
      </c>
      <c r="BH6" s="660"/>
      <c r="BI6" s="660"/>
      <c r="BJ6" s="660"/>
      <c r="BK6" s="660"/>
      <c r="BL6" s="660"/>
      <c r="BM6" s="660"/>
      <c r="BN6" s="661"/>
      <c r="BO6" s="662">
        <v>99.9</v>
      </c>
      <c r="BP6" s="662"/>
      <c r="BQ6" s="662"/>
      <c r="BR6" s="662"/>
      <c r="BS6" s="663" t="s">
        <v>123</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79076</v>
      </c>
      <c r="CS6" s="660"/>
      <c r="CT6" s="660"/>
      <c r="CU6" s="660"/>
      <c r="CV6" s="660"/>
      <c r="CW6" s="660"/>
      <c r="CX6" s="660"/>
      <c r="CY6" s="661"/>
      <c r="CZ6" s="653">
        <v>0.6</v>
      </c>
      <c r="DA6" s="654"/>
      <c r="DB6" s="654"/>
      <c r="DC6" s="673"/>
      <c r="DD6" s="668">
        <v>1998</v>
      </c>
      <c r="DE6" s="660"/>
      <c r="DF6" s="660"/>
      <c r="DG6" s="660"/>
      <c r="DH6" s="660"/>
      <c r="DI6" s="660"/>
      <c r="DJ6" s="660"/>
      <c r="DK6" s="660"/>
      <c r="DL6" s="660"/>
      <c r="DM6" s="660"/>
      <c r="DN6" s="660"/>
      <c r="DO6" s="660"/>
      <c r="DP6" s="661"/>
      <c r="DQ6" s="668">
        <v>79076</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2084</v>
      </c>
      <c r="S7" s="660"/>
      <c r="T7" s="660"/>
      <c r="U7" s="660"/>
      <c r="V7" s="660"/>
      <c r="W7" s="660"/>
      <c r="X7" s="660"/>
      <c r="Y7" s="661"/>
      <c r="Z7" s="662">
        <v>0</v>
      </c>
      <c r="AA7" s="662"/>
      <c r="AB7" s="662"/>
      <c r="AC7" s="662"/>
      <c r="AD7" s="663">
        <v>2084</v>
      </c>
      <c r="AE7" s="663"/>
      <c r="AF7" s="663"/>
      <c r="AG7" s="663"/>
      <c r="AH7" s="663"/>
      <c r="AI7" s="663"/>
      <c r="AJ7" s="663"/>
      <c r="AK7" s="663"/>
      <c r="AL7" s="664">
        <v>0</v>
      </c>
      <c r="AM7" s="665"/>
      <c r="AN7" s="665"/>
      <c r="AO7" s="666"/>
      <c r="AP7" s="656" t="s">
        <v>227</v>
      </c>
      <c r="AQ7" s="657"/>
      <c r="AR7" s="657"/>
      <c r="AS7" s="657"/>
      <c r="AT7" s="657"/>
      <c r="AU7" s="657"/>
      <c r="AV7" s="657"/>
      <c r="AW7" s="657"/>
      <c r="AX7" s="657"/>
      <c r="AY7" s="657"/>
      <c r="AZ7" s="657"/>
      <c r="BA7" s="657"/>
      <c r="BB7" s="657"/>
      <c r="BC7" s="657"/>
      <c r="BD7" s="657"/>
      <c r="BE7" s="657"/>
      <c r="BF7" s="658"/>
      <c r="BG7" s="659">
        <v>394918</v>
      </c>
      <c r="BH7" s="660"/>
      <c r="BI7" s="660"/>
      <c r="BJ7" s="660"/>
      <c r="BK7" s="660"/>
      <c r="BL7" s="660"/>
      <c r="BM7" s="660"/>
      <c r="BN7" s="661"/>
      <c r="BO7" s="662">
        <v>39.700000000000003</v>
      </c>
      <c r="BP7" s="662"/>
      <c r="BQ7" s="662"/>
      <c r="BR7" s="662"/>
      <c r="BS7" s="663" t="s">
        <v>228</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3864980</v>
      </c>
      <c r="CS7" s="660"/>
      <c r="CT7" s="660"/>
      <c r="CU7" s="660"/>
      <c r="CV7" s="660"/>
      <c r="CW7" s="660"/>
      <c r="CX7" s="660"/>
      <c r="CY7" s="661"/>
      <c r="CZ7" s="662">
        <v>28.4</v>
      </c>
      <c r="DA7" s="662"/>
      <c r="DB7" s="662"/>
      <c r="DC7" s="662"/>
      <c r="DD7" s="668">
        <v>961603</v>
      </c>
      <c r="DE7" s="660"/>
      <c r="DF7" s="660"/>
      <c r="DG7" s="660"/>
      <c r="DH7" s="660"/>
      <c r="DI7" s="660"/>
      <c r="DJ7" s="660"/>
      <c r="DK7" s="660"/>
      <c r="DL7" s="660"/>
      <c r="DM7" s="660"/>
      <c r="DN7" s="660"/>
      <c r="DO7" s="660"/>
      <c r="DP7" s="661"/>
      <c r="DQ7" s="668">
        <v>2908179</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6591</v>
      </c>
      <c r="S8" s="660"/>
      <c r="T8" s="660"/>
      <c r="U8" s="660"/>
      <c r="V8" s="660"/>
      <c r="W8" s="660"/>
      <c r="X8" s="660"/>
      <c r="Y8" s="661"/>
      <c r="Z8" s="662">
        <v>0</v>
      </c>
      <c r="AA8" s="662"/>
      <c r="AB8" s="662"/>
      <c r="AC8" s="662"/>
      <c r="AD8" s="663">
        <v>6591</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13056</v>
      </c>
      <c r="BH8" s="660"/>
      <c r="BI8" s="660"/>
      <c r="BJ8" s="660"/>
      <c r="BK8" s="660"/>
      <c r="BL8" s="660"/>
      <c r="BM8" s="660"/>
      <c r="BN8" s="661"/>
      <c r="BO8" s="662">
        <v>1.3</v>
      </c>
      <c r="BP8" s="662"/>
      <c r="BQ8" s="662"/>
      <c r="BR8" s="662"/>
      <c r="BS8" s="668" t="s">
        <v>132</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1862281</v>
      </c>
      <c r="CS8" s="660"/>
      <c r="CT8" s="660"/>
      <c r="CU8" s="660"/>
      <c r="CV8" s="660"/>
      <c r="CW8" s="660"/>
      <c r="CX8" s="660"/>
      <c r="CY8" s="661"/>
      <c r="CZ8" s="662">
        <v>13.7</v>
      </c>
      <c r="DA8" s="662"/>
      <c r="DB8" s="662"/>
      <c r="DC8" s="662"/>
      <c r="DD8" s="668">
        <v>246996</v>
      </c>
      <c r="DE8" s="660"/>
      <c r="DF8" s="660"/>
      <c r="DG8" s="660"/>
      <c r="DH8" s="660"/>
      <c r="DI8" s="660"/>
      <c r="DJ8" s="660"/>
      <c r="DK8" s="660"/>
      <c r="DL8" s="660"/>
      <c r="DM8" s="660"/>
      <c r="DN8" s="660"/>
      <c r="DO8" s="660"/>
      <c r="DP8" s="661"/>
      <c r="DQ8" s="668">
        <v>1166824</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6483</v>
      </c>
      <c r="S9" s="660"/>
      <c r="T9" s="660"/>
      <c r="U9" s="660"/>
      <c r="V9" s="660"/>
      <c r="W9" s="660"/>
      <c r="X9" s="660"/>
      <c r="Y9" s="661"/>
      <c r="Z9" s="662">
        <v>0</v>
      </c>
      <c r="AA9" s="662"/>
      <c r="AB9" s="662"/>
      <c r="AC9" s="662"/>
      <c r="AD9" s="663">
        <v>6483</v>
      </c>
      <c r="AE9" s="663"/>
      <c r="AF9" s="663"/>
      <c r="AG9" s="663"/>
      <c r="AH9" s="663"/>
      <c r="AI9" s="663"/>
      <c r="AJ9" s="663"/>
      <c r="AK9" s="663"/>
      <c r="AL9" s="664">
        <v>0.1</v>
      </c>
      <c r="AM9" s="665"/>
      <c r="AN9" s="665"/>
      <c r="AO9" s="666"/>
      <c r="AP9" s="656" t="s">
        <v>234</v>
      </c>
      <c r="AQ9" s="657"/>
      <c r="AR9" s="657"/>
      <c r="AS9" s="657"/>
      <c r="AT9" s="657"/>
      <c r="AU9" s="657"/>
      <c r="AV9" s="657"/>
      <c r="AW9" s="657"/>
      <c r="AX9" s="657"/>
      <c r="AY9" s="657"/>
      <c r="AZ9" s="657"/>
      <c r="BA9" s="657"/>
      <c r="BB9" s="657"/>
      <c r="BC9" s="657"/>
      <c r="BD9" s="657"/>
      <c r="BE9" s="657"/>
      <c r="BF9" s="658"/>
      <c r="BG9" s="659">
        <v>259755</v>
      </c>
      <c r="BH9" s="660"/>
      <c r="BI9" s="660"/>
      <c r="BJ9" s="660"/>
      <c r="BK9" s="660"/>
      <c r="BL9" s="660"/>
      <c r="BM9" s="660"/>
      <c r="BN9" s="661"/>
      <c r="BO9" s="662">
        <v>26.1</v>
      </c>
      <c r="BP9" s="662"/>
      <c r="BQ9" s="662"/>
      <c r="BR9" s="662"/>
      <c r="BS9" s="668" t="s">
        <v>228</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998847</v>
      </c>
      <c r="CS9" s="660"/>
      <c r="CT9" s="660"/>
      <c r="CU9" s="660"/>
      <c r="CV9" s="660"/>
      <c r="CW9" s="660"/>
      <c r="CX9" s="660"/>
      <c r="CY9" s="661"/>
      <c r="CZ9" s="662">
        <v>7.3</v>
      </c>
      <c r="DA9" s="662"/>
      <c r="DB9" s="662"/>
      <c r="DC9" s="662"/>
      <c r="DD9" s="668">
        <v>426217</v>
      </c>
      <c r="DE9" s="660"/>
      <c r="DF9" s="660"/>
      <c r="DG9" s="660"/>
      <c r="DH9" s="660"/>
      <c r="DI9" s="660"/>
      <c r="DJ9" s="660"/>
      <c r="DK9" s="660"/>
      <c r="DL9" s="660"/>
      <c r="DM9" s="660"/>
      <c r="DN9" s="660"/>
      <c r="DO9" s="660"/>
      <c r="DP9" s="661"/>
      <c r="DQ9" s="668">
        <v>632001</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228</v>
      </c>
      <c r="AA10" s="662"/>
      <c r="AB10" s="662"/>
      <c r="AC10" s="662"/>
      <c r="AD10" s="663" t="s">
        <v>228</v>
      </c>
      <c r="AE10" s="663"/>
      <c r="AF10" s="663"/>
      <c r="AG10" s="663"/>
      <c r="AH10" s="663"/>
      <c r="AI10" s="663"/>
      <c r="AJ10" s="663"/>
      <c r="AK10" s="663"/>
      <c r="AL10" s="664" t="s">
        <v>123</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23141</v>
      </c>
      <c r="BH10" s="660"/>
      <c r="BI10" s="660"/>
      <c r="BJ10" s="660"/>
      <c r="BK10" s="660"/>
      <c r="BL10" s="660"/>
      <c r="BM10" s="660"/>
      <c r="BN10" s="661"/>
      <c r="BO10" s="662">
        <v>2.2999999999999998</v>
      </c>
      <c r="BP10" s="662"/>
      <c r="BQ10" s="662"/>
      <c r="BR10" s="662"/>
      <c r="BS10" s="668" t="s">
        <v>123</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13293</v>
      </c>
      <c r="CS10" s="660"/>
      <c r="CT10" s="660"/>
      <c r="CU10" s="660"/>
      <c r="CV10" s="660"/>
      <c r="CW10" s="660"/>
      <c r="CX10" s="660"/>
      <c r="CY10" s="661"/>
      <c r="CZ10" s="662">
        <v>0.1</v>
      </c>
      <c r="DA10" s="662"/>
      <c r="DB10" s="662"/>
      <c r="DC10" s="662"/>
      <c r="DD10" s="668" t="s">
        <v>228</v>
      </c>
      <c r="DE10" s="660"/>
      <c r="DF10" s="660"/>
      <c r="DG10" s="660"/>
      <c r="DH10" s="660"/>
      <c r="DI10" s="660"/>
      <c r="DJ10" s="660"/>
      <c r="DK10" s="660"/>
      <c r="DL10" s="660"/>
      <c r="DM10" s="660"/>
      <c r="DN10" s="660"/>
      <c r="DO10" s="660"/>
      <c r="DP10" s="661"/>
      <c r="DQ10" s="668">
        <v>13293</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123</v>
      </c>
      <c r="AA11" s="662"/>
      <c r="AB11" s="662"/>
      <c r="AC11" s="662"/>
      <c r="AD11" s="663" t="s">
        <v>123</v>
      </c>
      <c r="AE11" s="663"/>
      <c r="AF11" s="663"/>
      <c r="AG11" s="663"/>
      <c r="AH11" s="663"/>
      <c r="AI11" s="663"/>
      <c r="AJ11" s="663"/>
      <c r="AK11" s="663"/>
      <c r="AL11" s="664" t="s">
        <v>123</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98966</v>
      </c>
      <c r="BH11" s="660"/>
      <c r="BI11" s="660"/>
      <c r="BJ11" s="660"/>
      <c r="BK11" s="660"/>
      <c r="BL11" s="660"/>
      <c r="BM11" s="660"/>
      <c r="BN11" s="661"/>
      <c r="BO11" s="662">
        <v>10</v>
      </c>
      <c r="BP11" s="662"/>
      <c r="BQ11" s="662"/>
      <c r="BR11" s="662"/>
      <c r="BS11" s="668" t="s">
        <v>228</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1533790</v>
      </c>
      <c r="CS11" s="660"/>
      <c r="CT11" s="660"/>
      <c r="CU11" s="660"/>
      <c r="CV11" s="660"/>
      <c r="CW11" s="660"/>
      <c r="CX11" s="660"/>
      <c r="CY11" s="661"/>
      <c r="CZ11" s="662">
        <v>11.3</v>
      </c>
      <c r="DA11" s="662"/>
      <c r="DB11" s="662"/>
      <c r="DC11" s="662"/>
      <c r="DD11" s="668">
        <v>1054175</v>
      </c>
      <c r="DE11" s="660"/>
      <c r="DF11" s="660"/>
      <c r="DG11" s="660"/>
      <c r="DH11" s="660"/>
      <c r="DI11" s="660"/>
      <c r="DJ11" s="660"/>
      <c r="DK11" s="660"/>
      <c r="DL11" s="660"/>
      <c r="DM11" s="660"/>
      <c r="DN11" s="660"/>
      <c r="DO11" s="660"/>
      <c r="DP11" s="661"/>
      <c r="DQ11" s="668">
        <v>507298</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141855</v>
      </c>
      <c r="S12" s="660"/>
      <c r="T12" s="660"/>
      <c r="U12" s="660"/>
      <c r="V12" s="660"/>
      <c r="W12" s="660"/>
      <c r="X12" s="660"/>
      <c r="Y12" s="661"/>
      <c r="Z12" s="662">
        <v>0.9</v>
      </c>
      <c r="AA12" s="662"/>
      <c r="AB12" s="662"/>
      <c r="AC12" s="662"/>
      <c r="AD12" s="663">
        <v>141855</v>
      </c>
      <c r="AE12" s="663"/>
      <c r="AF12" s="663"/>
      <c r="AG12" s="663"/>
      <c r="AH12" s="663"/>
      <c r="AI12" s="663"/>
      <c r="AJ12" s="663"/>
      <c r="AK12" s="663"/>
      <c r="AL12" s="664">
        <v>2.2999999999999998</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520405</v>
      </c>
      <c r="BH12" s="660"/>
      <c r="BI12" s="660"/>
      <c r="BJ12" s="660"/>
      <c r="BK12" s="660"/>
      <c r="BL12" s="660"/>
      <c r="BM12" s="660"/>
      <c r="BN12" s="661"/>
      <c r="BO12" s="662">
        <v>52.4</v>
      </c>
      <c r="BP12" s="662"/>
      <c r="BQ12" s="662"/>
      <c r="BR12" s="662"/>
      <c r="BS12" s="668" t="s">
        <v>132</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239087</v>
      </c>
      <c r="CS12" s="660"/>
      <c r="CT12" s="660"/>
      <c r="CU12" s="660"/>
      <c r="CV12" s="660"/>
      <c r="CW12" s="660"/>
      <c r="CX12" s="660"/>
      <c r="CY12" s="661"/>
      <c r="CZ12" s="662">
        <v>1.8</v>
      </c>
      <c r="DA12" s="662"/>
      <c r="DB12" s="662"/>
      <c r="DC12" s="662"/>
      <c r="DD12" s="668">
        <v>136503</v>
      </c>
      <c r="DE12" s="660"/>
      <c r="DF12" s="660"/>
      <c r="DG12" s="660"/>
      <c r="DH12" s="660"/>
      <c r="DI12" s="660"/>
      <c r="DJ12" s="660"/>
      <c r="DK12" s="660"/>
      <c r="DL12" s="660"/>
      <c r="DM12" s="660"/>
      <c r="DN12" s="660"/>
      <c r="DO12" s="660"/>
      <c r="DP12" s="661"/>
      <c r="DQ12" s="668">
        <v>98894</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t="s">
        <v>228</v>
      </c>
      <c r="S13" s="660"/>
      <c r="T13" s="660"/>
      <c r="U13" s="660"/>
      <c r="V13" s="660"/>
      <c r="W13" s="660"/>
      <c r="X13" s="660"/>
      <c r="Y13" s="661"/>
      <c r="Z13" s="662" t="s">
        <v>228</v>
      </c>
      <c r="AA13" s="662"/>
      <c r="AB13" s="662"/>
      <c r="AC13" s="662"/>
      <c r="AD13" s="663" t="s">
        <v>228</v>
      </c>
      <c r="AE13" s="663"/>
      <c r="AF13" s="663"/>
      <c r="AG13" s="663"/>
      <c r="AH13" s="663"/>
      <c r="AI13" s="663"/>
      <c r="AJ13" s="663"/>
      <c r="AK13" s="663"/>
      <c r="AL13" s="664" t="s">
        <v>123</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442624</v>
      </c>
      <c r="BH13" s="660"/>
      <c r="BI13" s="660"/>
      <c r="BJ13" s="660"/>
      <c r="BK13" s="660"/>
      <c r="BL13" s="660"/>
      <c r="BM13" s="660"/>
      <c r="BN13" s="661"/>
      <c r="BO13" s="662">
        <v>44.5</v>
      </c>
      <c r="BP13" s="662"/>
      <c r="BQ13" s="662"/>
      <c r="BR13" s="662"/>
      <c r="BS13" s="668" t="s">
        <v>123</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1142151</v>
      </c>
      <c r="CS13" s="660"/>
      <c r="CT13" s="660"/>
      <c r="CU13" s="660"/>
      <c r="CV13" s="660"/>
      <c r="CW13" s="660"/>
      <c r="CX13" s="660"/>
      <c r="CY13" s="661"/>
      <c r="CZ13" s="662">
        <v>8.4</v>
      </c>
      <c r="DA13" s="662"/>
      <c r="DB13" s="662"/>
      <c r="DC13" s="662"/>
      <c r="DD13" s="668">
        <v>1000100</v>
      </c>
      <c r="DE13" s="660"/>
      <c r="DF13" s="660"/>
      <c r="DG13" s="660"/>
      <c r="DH13" s="660"/>
      <c r="DI13" s="660"/>
      <c r="DJ13" s="660"/>
      <c r="DK13" s="660"/>
      <c r="DL13" s="660"/>
      <c r="DM13" s="660"/>
      <c r="DN13" s="660"/>
      <c r="DO13" s="660"/>
      <c r="DP13" s="661"/>
      <c r="DQ13" s="668">
        <v>412379</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132</v>
      </c>
      <c r="AA14" s="662"/>
      <c r="AB14" s="662"/>
      <c r="AC14" s="662"/>
      <c r="AD14" s="663" t="s">
        <v>132</v>
      </c>
      <c r="AE14" s="663"/>
      <c r="AF14" s="663"/>
      <c r="AG14" s="663"/>
      <c r="AH14" s="663"/>
      <c r="AI14" s="663"/>
      <c r="AJ14" s="663"/>
      <c r="AK14" s="663"/>
      <c r="AL14" s="664" t="s">
        <v>132</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33199</v>
      </c>
      <c r="BH14" s="660"/>
      <c r="BI14" s="660"/>
      <c r="BJ14" s="660"/>
      <c r="BK14" s="660"/>
      <c r="BL14" s="660"/>
      <c r="BM14" s="660"/>
      <c r="BN14" s="661"/>
      <c r="BO14" s="662">
        <v>3.3</v>
      </c>
      <c r="BP14" s="662"/>
      <c r="BQ14" s="662"/>
      <c r="BR14" s="662"/>
      <c r="BS14" s="668" t="s">
        <v>123</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1353286</v>
      </c>
      <c r="CS14" s="660"/>
      <c r="CT14" s="660"/>
      <c r="CU14" s="660"/>
      <c r="CV14" s="660"/>
      <c r="CW14" s="660"/>
      <c r="CX14" s="660"/>
      <c r="CY14" s="661"/>
      <c r="CZ14" s="662">
        <v>9.9</v>
      </c>
      <c r="DA14" s="662"/>
      <c r="DB14" s="662"/>
      <c r="DC14" s="662"/>
      <c r="DD14" s="668">
        <v>988161</v>
      </c>
      <c r="DE14" s="660"/>
      <c r="DF14" s="660"/>
      <c r="DG14" s="660"/>
      <c r="DH14" s="660"/>
      <c r="DI14" s="660"/>
      <c r="DJ14" s="660"/>
      <c r="DK14" s="660"/>
      <c r="DL14" s="660"/>
      <c r="DM14" s="660"/>
      <c r="DN14" s="660"/>
      <c r="DO14" s="660"/>
      <c r="DP14" s="661"/>
      <c r="DQ14" s="668">
        <v>444829</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18296</v>
      </c>
      <c r="S15" s="660"/>
      <c r="T15" s="660"/>
      <c r="U15" s="660"/>
      <c r="V15" s="660"/>
      <c r="W15" s="660"/>
      <c r="X15" s="660"/>
      <c r="Y15" s="661"/>
      <c r="Z15" s="662">
        <v>0.1</v>
      </c>
      <c r="AA15" s="662"/>
      <c r="AB15" s="662"/>
      <c r="AC15" s="662"/>
      <c r="AD15" s="663">
        <v>18296</v>
      </c>
      <c r="AE15" s="663"/>
      <c r="AF15" s="663"/>
      <c r="AG15" s="663"/>
      <c r="AH15" s="663"/>
      <c r="AI15" s="663"/>
      <c r="AJ15" s="663"/>
      <c r="AK15" s="663"/>
      <c r="AL15" s="664">
        <v>0.3</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44180</v>
      </c>
      <c r="BH15" s="660"/>
      <c r="BI15" s="660"/>
      <c r="BJ15" s="660"/>
      <c r="BK15" s="660"/>
      <c r="BL15" s="660"/>
      <c r="BM15" s="660"/>
      <c r="BN15" s="661"/>
      <c r="BO15" s="662">
        <v>4.4000000000000004</v>
      </c>
      <c r="BP15" s="662"/>
      <c r="BQ15" s="662"/>
      <c r="BR15" s="662"/>
      <c r="BS15" s="668" t="s">
        <v>123</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667184</v>
      </c>
      <c r="CS15" s="660"/>
      <c r="CT15" s="660"/>
      <c r="CU15" s="660"/>
      <c r="CV15" s="660"/>
      <c r="CW15" s="660"/>
      <c r="CX15" s="660"/>
      <c r="CY15" s="661"/>
      <c r="CZ15" s="662">
        <v>4.9000000000000004</v>
      </c>
      <c r="DA15" s="662"/>
      <c r="DB15" s="662"/>
      <c r="DC15" s="662"/>
      <c r="DD15" s="668">
        <v>155272</v>
      </c>
      <c r="DE15" s="660"/>
      <c r="DF15" s="660"/>
      <c r="DG15" s="660"/>
      <c r="DH15" s="660"/>
      <c r="DI15" s="660"/>
      <c r="DJ15" s="660"/>
      <c r="DK15" s="660"/>
      <c r="DL15" s="660"/>
      <c r="DM15" s="660"/>
      <c r="DN15" s="660"/>
      <c r="DO15" s="660"/>
      <c r="DP15" s="661"/>
      <c r="DQ15" s="668">
        <v>509706</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228</v>
      </c>
      <c r="AA16" s="662"/>
      <c r="AB16" s="662"/>
      <c r="AC16" s="662"/>
      <c r="AD16" s="663" t="s">
        <v>228</v>
      </c>
      <c r="AE16" s="663"/>
      <c r="AF16" s="663"/>
      <c r="AG16" s="663"/>
      <c r="AH16" s="663"/>
      <c r="AI16" s="663"/>
      <c r="AJ16" s="663"/>
      <c r="AK16" s="663"/>
      <c r="AL16" s="664" t="s">
        <v>123</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132</v>
      </c>
      <c r="BP16" s="662"/>
      <c r="BQ16" s="662"/>
      <c r="BR16" s="662"/>
      <c r="BS16" s="668" t="s">
        <v>123</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181708</v>
      </c>
      <c r="CS16" s="660"/>
      <c r="CT16" s="660"/>
      <c r="CU16" s="660"/>
      <c r="CV16" s="660"/>
      <c r="CW16" s="660"/>
      <c r="CX16" s="660"/>
      <c r="CY16" s="661"/>
      <c r="CZ16" s="662">
        <v>1.3</v>
      </c>
      <c r="DA16" s="662"/>
      <c r="DB16" s="662"/>
      <c r="DC16" s="662"/>
      <c r="DD16" s="668" t="s">
        <v>132</v>
      </c>
      <c r="DE16" s="660"/>
      <c r="DF16" s="660"/>
      <c r="DG16" s="660"/>
      <c r="DH16" s="660"/>
      <c r="DI16" s="660"/>
      <c r="DJ16" s="660"/>
      <c r="DK16" s="660"/>
      <c r="DL16" s="660"/>
      <c r="DM16" s="660"/>
      <c r="DN16" s="660"/>
      <c r="DO16" s="660"/>
      <c r="DP16" s="661"/>
      <c r="DQ16" s="668">
        <v>46481</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1253</v>
      </c>
      <c r="S17" s="660"/>
      <c r="T17" s="660"/>
      <c r="U17" s="660"/>
      <c r="V17" s="660"/>
      <c r="W17" s="660"/>
      <c r="X17" s="660"/>
      <c r="Y17" s="661"/>
      <c r="Z17" s="662">
        <v>0</v>
      </c>
      <c r="AA17" s="662"/>
      <c r="AB17" s="662"/>
      <c r="AC17" s="662"/>
      <c r="AD17" s="663">
        <v>1253</v>
      </c>
      <c r="AE17" s="663"/>
      <c r="AF17" s="663"/>
      <c r="AG17" s="663"/>
      <c r="AH17" s="663"/>
      <c r="AI17" s="663"/>
      <c r="AJ17" s="663"/>
      <c r="AK17" s="663"/>
      <c r="AL17" s="664">
        <v>0</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123</v>
      </c>
      <c r="BP17" s="662"/>
      <c r="BQ17" s="662"/>
      <c r="BR17" s="662"/>
      <c r="BS17" s="668" t="s">
        <v>123</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1680787</v>
      </c>
      <c r="CS17" s="660"/>
      <c r="CT17" s="660"/>
      <c r="CU17" s="660"/>
      <c r="CV17" s="660"/>
      <c r="CW17" s="660"/>
      <c r="CX17" s="660"/>
      <c r="CY17" s="661"/>
      <c r="CZ17" s="662">
        <v>12.3</v>
      </c>
      <c r="DA17" s="662"/>
      <c r="DB17" s="662"/>
      <c r="DC17" s="662"/>
      <c r="DD17" s="668" t="s">
        <v>228</v>
      </c>
      <c r="DE17" s="660"/>
      <c r="DF17" s="660"/>
      <c r="DG17" s="660"/>
      <c r="DH17" s="660"/>
      <c r="DI17" s="660"/>
      <c r="DJ17" s="660"/>
      <c r="DK17" s="660"/>
      <c r="DL17" s="660"/>
      <c r="DM17" s="660"/>
      <c r="DN17" s="660"/>
      <c r="DO17" s="660"/>
      <c r="DP17" s="661"/>
      <c r="DQ17" s="668">
        <v>1626121</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5446464</v>
      </c>
      <c r="S18" s="660"/>
      <c r="T18" s="660"/>
      <c r="U18" s="660"/>
      <c r="V18" s="660"/>
      <c r="W18" s="660"/>
      <c r="X18" s="660"/>
      <c r="Y18" s="661"/>
      <c r="Z18" s="662">
        <v>35.5</v>
      </c>
      <c r="AA18" s="662"/>
      <c r="AB18" s="662"/>
      <c r="AC18" s="662"/>
      <c r="AD18" s="663">
        <v>4844431</v>
      </c>
      <c r="AE18" s="663"/>
      <c r="AF18" s="663"/>
      <c r="AG18" s="663"/>
      <c r="AH18" s="663"/>
      <c r="AI18" s="663"/>
      <c r="AJ18" s="663"/>
      <c r="AK18" s="663"/>
      <c r="AL18" s="664">
        <v>79.400000000000006</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228</v>
      </c>
      <c r="BH18" s="660"/>
      <c r="BI18" s="660"/>
      <c r="BJ18" s="660"/>
      <c r="BK18" s="660"/>
      <c r="BL18" s="660"/>
      <c r="BM18" s="660"/>
      <c r="BN18" s="661"/>
      <c r="BO18" s="662" t="s">
        <v>123</v>
      </c>
      <c r="BP18" s="662"/>
      <c r="BQ18" s="662"/>
      <c r="BR18" s="662"/>
      <c r="BS18" s="668" t="s">
        <v>123</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228</v>
      </c>
      <c r="DA18" s="662"/>
      <c r="DB18" s="662"/>
      <c r="DC18" s="662"/>
      <c r="DD18" s="668" t="s">
        <v>123</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4844431</v>
      </c>
      <c r="S19" s="660"/>
      <c r="T19" s="660"/>
      <c r="U19" s="660"/>
      <c r="V19" s="660"/>
      <c r="W19" s="660"/>
      <c r="X19" s="660"/>
      <c r="Y19" s="661"/>
      <c r="Z19" s="662">
        <v>31.6</v>
      </c>
      <c r="AA19" s="662"/>
      <c r="AB19" s="662"/>
      <c r="AC19" s="662"/>
      <c r="AD19" s="663">
        <v>4844431</v>
      </c>
      <c r="AE19" s="663"/>
      <c r="AF19" s="663"/>
      <c r="AG19" s="663"/>
      <c r="AH19" s="663"/>
      <c r="AI19" s="663"/>
      <c r="AJ19" s="663"/>
      <c r="AK19" s="663"/>
      <c r="AL19" s="664">
        <v>79.400000000000006</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853</v>
      </c>
      <c r="BH19" s="660"/>
      <c r="BI19" s="660"/>
      <c r="BJ19" s="660"/>
      <c r="BK19" s="660"/>
      <c r="BL19" s="660"/>
      <c r="BM19" s="660"/>
      <c r="BN19" s="661"/>
      <c r="BO19" s="662">
        <v>0.1</v>
      </c>
      <c r="BP19" s="662"/>
      <c r="BQ19" s="662"/>
      <c r="BR19" s="662"/>
      <c r="BS19" s="668" t="s">
        <v>228</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132</v>
      </c>
      <c r="CS19" s="660"/>
      <c r="CT19" s="660"/>
      <c r="CU19" s="660"/>
      <c r="CV19" s="660"/>
      <c r="CW19" s="660"/>
      <c r="CX19" s="660"/>
      <c r="CY19" s="661"/>
      <c r="CZ19" s="662" t="s">
        <v>123</v>
      </c>
      <c r="DA19" s="662"/>
      <c r="DB19" s="662"/>
      <c r="DC19" s="662"/>
      <c r="DD19" s="668" t="s">
        <v>123</v>
      </c>
      <c r="DE19" s="660"/>
      <c r="DF19" s="660"/>
      <c r="DG19" s="660"/>
      <c r="DH19" s="660"/>
      <c r="DI19" s="660"/>
      <c r="DJ19" s="660"/>
      <c r="DK19" s="660"/>
      <c r="DL19" s="660"/>
      <c r="DM19" s="660"/>
      <c r="DN19" s="660"/>
      <c r="DO19" s="660"/>
      <c r="DP19" s="661"/>
      <c r="DQ19" s="668" t="s">
        <v>132</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602033</v>
      </c>
      <c r="S20" s="660"/>
      <c r="T20" s="660"/>
      <c r="U20" s="660"/>
      <c r="V20" s="660"/>
      <c r="W20" s="660"/>
      <c r="X20" s="660"/>
      <c r="Y20" s="661"/>
      <c r="Z20" s="662">
        <v>3.9</v>
      </c>
      <c r="AA20" s="662"/>
      <c r="AB20" s="662"/>
      <c r="AC20" s="662"/>
      <c r="AD20" s="663" t="s">
        <v>123</v>
      </c>
      <c r="AE20" s="663"/>
      <c r="AF20" s="663"/>
      <c r="AG20" s="663"/>
      <c r="AH20" s="663"/>
      <c r="AI20" s="663"/>
      <c r="AJ20" s="663"/>
      <c r="AK20" s="663"/>
      <c r="AL20" s="664" t="s">
        <v>123</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853</v>
      </c>
      <c r="BH20" s="660"/>
      <c r="BI20" s="660"/>
      <c r="BJ20" s="660"/>
      <c r="BK20" s="660"/>
      <c r="BL20" s="660"/>
      <c r="BM20" s="660"/>
      <c r="BN20" s="661"/>
      <c r="BO20" s="662">
        <v>0.1</v>
      </c>
      <c r="BP20" s="662"/>
      <c r="BQ20" s="662"/>
      <c r="BR20" s="662"/>
      <c r="BS20" s="668" t="s">
        <v>228</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13616470</v>
      </c>
      <c r="CS20" s="660"/>
      <c r="CT20" s="660"/>
      <c r="CU20" s="660"/>
      <c r="CV20" s="660"/>
      <c r="CW20" s="660"/>
      <c r="CX20" s="660"/>
      <c r="CY20" s="661"/>
      <c r="CZ20" s="662">
        <v>100</v>
      </c>
      <c r="DA20" s="662"/>
      <c r="DB20" s="662"/>
      <c r="DC20" s="662"/>
      <c r="DD20" s="668">
        <v>4971025</v>
      </c>
      <c r="DE20" s="660"/>
      <c r="DF20" s="660"/>
      <c r="DG20" s="660"/>
      <c r="DH20" s="660"/>
      <c r="DI20" s="660"/>
      <c r="DJ20" s="660"/>
      <c r="DK20" s="660"/>
      <c r="DL20" s="660"/>
      <c r="DM20" s="660"/>
      <c r="DN20" s="660"/>
      <c r="DO20" s="660"/>
      <c r="DP20" s="661"/>
      <c r="DQ20" s="668">
        <v>8445081</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t="s">
        <v>132</v>
      </c>
      <c r="S21" s="660"/>
      <c r="T21" s="660"/>
      <c r="U21" s="660"/>
      <c r="V21" s="660"/>
      <c r="W21" s="660"/>
      <c r="X21" s="660"/>
      <c r="Y21" s="661"/>
      <c r="Z21" s="662" t="s">
        <v>123</v>
      </c>
      <c r="AA21" s="662"/>
      <c r="AB21" s="662"/>
      <c r="AC21" s="662"/>
      <c r="AD21" s="663" t="s">
        <v>228</v>
      </c>
      <c r="AE21" s="663"/>
      <c r="AF21" s="663"/>
      <c r="AG21" s="663"/>
      <c r="AH21" s="663"/>
      <c r="AI21" s="663"/>
      <c r="AJ21" s="663"/>
      <c r="AK21" s="663"/>
      <c r="AL21" s="664" t="s">
        <v>123</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853</v>
      </c>
      <c r="BH21" s="660"/>
      <c r="BI21" s="660"/>
      <c r="BJ21" s="660"/>
      <c r="BK21" s="660"/>
      <c r="BL21" s="660"/>
      <c r="BM21" s="660"/>
      <c r="BN21" s="661"/>
      <c r="BO21" s="662">
        <v>0.1</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6704328</v>
      </c>
      <c r="S22" s="660"/>
      <c r="T22" s="660"/>
      <c r="U22" s="660"/>
      <c r="V22" s="660"/>
      <c r="W22" s="660"/>
      <c r="X22" s="660"/>
      <c r="Y22" s="661"/>
      <c r="Z22" s="662">
        <v>43.7</v>
      </c>
      <c r="AA22" s="662"/>
      <c r="AB22" s="662"/>
      <c r="AC22" s="662"/>
      <c r="AD22" s="663">
        <v>6102295</v>
      </c>
      <c r="AE22" s="663"/>
      <c r="AF22" s="663"/>
      <c r="AG22" s="663"/>
      <c r="AH22" s="663"/>
      <c r="AI22" s="663"/>
      <c r="AJ22" s="663"/>
      <c r="AK22" s="663"/>
      <c r="AL22" s="664">
        <v>100</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228</v>
      </c>
      <c r="BH22" s="660"/>
      <c r="BI22" s="660"/>
      <c r="BJ22" s="660"/>
      <c r="BK22" s="660"/>
      <c r="BL22" s="660"/>
      <c r="BM22" s="660"/>
      <c r="BN22" s="661"/>
      <c r="BO22" s="662" t="s">
        <v>228</v>
      </c>
      <c r="BP22" s="662"/>
      <c r="BQ22" s="662"/>
      <c r="BR22" s="662"/>
      <c r="BS22" s="668" t="s">
        <v>228</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1379</v>
      </c>
      <c r="S23" s="660"/>
      <c r="T23" s="660"/>
      <c r="U23" s="660"/>
      <c r="V23" s="660"/>
      <c r="W23" s="660"/>
      <c r="X23" s="660"/>
      <c r="Y23" s="661"/>
      <c r="Z23" s="662">
        <v>0</v>
      </c>
      <c r="AA23" s="662"/>
      <c r="AB23" s="662"/>
      <c r="AC23" s="662"/>
      <c r="AD23" s="663">
        <v>1379</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132</v>
      </c>
      <c r="BH23" s="660"/>
      <c r="BI23" s="660"/>
      <c r="BJ23" s="660"/>
      <c r="BK23" s="660"/>
      <c r="BL23" s="660"/>
      <c r="BM23" s="660"/>
      <c r="BN23" s="661"/>
      <c r="BO23" s="662" t="s">
        <v>132</v>
      </c>
      <c r="BP23" s="662"/>
      <c r="BQ23" s="662"/>
      <c r="BR23" s="662"/>
      <c r="BS23" s="668" t="s">
        <v>132</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17026</v>
      </c>
      <c r="S24" s="660"/>
      <c r="T24" s="660"/>
      <c r="U24" s="660"/>
      <c r="V24" s="660"/>
      <c r="W24" s="660"/>
      <c r="X24" s="660"/>
      <c r="Y24" s="661"/>
      <c r="Z24" s="662">
        <v>0.1</v>
      </c>
      <c r="AA24" s="662"/>
      <c r="AB24" s="662"/>
      <c r="AC24" s="662"/>
      <c r="AD24" s="663" t="s">
        <v>123</v>
      </c>
      <c r="AE24" s="663"/>
      <c r="AF24" s="663"/>
      <c r="AG24" s="663"/>
      <c r="AH24" s="663"/>
      <c r="AI24" s="663"/>
      <c r="AJ24" s="663"/>
      <c r="AK24" s="663"/>
      <c r="AL24" s="664" t="s">
        <v>123</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228</v>
      </c>
      <c r="BP24" s="662"/>
      <c r="BQ24" s="662"/>
      <c r="BR24" s="662"/>
      <c r="BS24" s="668" t="s">
        <v>123</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3973896</v>
      </c>
      <c r="CS24" s="649"/>
      <c r="CT24" s="649"/>
      <c r="CU24" s="649"/>
      <c r="CV24" s="649"/>
      <c r="CW24" s="649"/>
      <c r="CX24" s="649"/>
      <c r="CY24" s="650"/>
      <c r="CZ24" s="653">
        <v>29.2</v>
      </c>
      <c r="DA24" s="654"/>
      <c r="DB24" s="654"/>
      <c r="DC24" s="673"/>
      <c r="DD24" s="692">
        <v>3607265</v>
      </c>
      <c r="DE24" s="649"/>
      <c r="DF24" s="649"/>
      <c r="DG24" s="649"/>
      <c r="DH24" s="649"/>
      <c r="DI24" s="649"/>
      <c r="DJ24" s="649"/>
      <c r="DK24" s="650"/>
      <c r="DL24" s="692">
        <v>3592460</v>
      </c>
      <c r="DM24" s="649"/>
      <c r="DN24" s="649"/>
      <c r="DO24" s="649"/>
      <c r="DP24" s="649"/>
      <c r="DQ24" s="649"/>
      <c r="DR24" s="649"/>
      <c r="DS24" s="649"/>
      <c r="DT24" s="649"/>
      <c r="DU24" s="649"/>
      <c r="DV24" s="650"/>
      <c r="DW24" s="653">
        <v>56.6</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266562</v>
      </c>
      <c r="S25" s="660"/>
      <c r="T25" s="660"/>
      <c r="U25" s="660"/>
      <c r="V25" s="660"/>
      <c r="W25" s="660"/>
      <c r="X25" s="660"/>
      <c r="Y25" s="661"/>
      <c r="Z25" s="662">
        <v>1.7</v>
      </c>
      <c r="AA25" s="662"/>
      <c r="AB25" s="662"/>
      <c r="AC25" s="662"/>
      <c r="AD25" s="663" t="s">
        <v>123</v>
      </c>
      <c r="AE25" s="663"/>
      <c r="AF25" s="663"/>
      <c r="AG25" s="663"/>
      <c r="AH25" s="663"/>
      <c r="AI25" s="663"/>
      <c r="AJ25" s="663"/>
      <c r="AK25" s="663"/>
      <c r="AL25" s="664" t="s">
        <v>123</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123</v>
      </c>
      <c r="BP25" s="662"/>
      <c r="BQ25" s="662"/>
      <c r="BR25" s="662"/>
      <c r="BS25" s="668" t="s">
        <v>123</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1884112</v>
      </c>
      <c r="CS25" s="695"/>
      <c r="CT25" s="695"/>
      <c r="CU25" s="695"/>
      <c r="CV25" s="695"/>
      <c r="CW25" s="695"/>
      <c r="CX25" s="695"/>
      <c r="CY25" s="696"/>
      <c r="CZ25" s="664">
        <v>13.8</v>
      </c>
      <c r="DA25" s="693"/>
      <c r="DB25" s="693"/>
      <c r="DC25" s="697"/>
      <c r="DD25" s="668">
        <v>1837707</v>
      </c>
      <c r="DE25" s="695"/>
      <c r="DF25" s="695"/>
      <c r="DG25" s="695"/>
      <c r="DH25" s="695"/>
      <c r="DI25" s="695"/>
      <c r="DJ25" s="695"/>
      <c r="DK25" s="696"/>
      <c r="DL25" s="668">
        <v>1822922</v>
      </c>
      <c r="DM25" s="695"/>
      <c r="DN25" s="695"/>
      <c r="DO25" s="695"/>
      <c r="DP25" s="695"/>
      <c r="DQ25" s="695"/>
      <c r="DR25" s="695"/>
      <c r="DS25" s="695"/>
      <c r="DT25" s="695"/>
      <c r="DU25" s="695"/>
      <c r="DV25" s="696"/>
      <c r="DW25" s="664">
        <v>28.7</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19969</v>
      </c>
      <c r="S26" s="660"/>
      <c r="T26" s="660"/>
      <c r="U26" s="660"/>
      <c r="V26" s="660"/>
      <c r="W26" s="660"/>
      <c r="X26" s="660"/>
      <c r="Y26" s="661"/>
      <c r="Z26" s="662">
        <v>0.1</v>
      </c>
      <c r="AA26" s="662"/>
      <c r="AB26" s="662"/>
      <c r="AC26" s="662"/>
      <c r="AD26" s="663" t="s">
        <v>228</v>
      </c>
      <c r="AE26" s="663"/>
      <c r="AF26" s="663"/>
      <c r="AG26" s="663"/>
      <c r="AH26" s="663"/>
      <c r="AI26" s="663"/>
      <c r="AJ26" s="663"/>
      <c r="AK26" s="663"/>
      <c r="AL26" s="664" t="s">
        <v>228</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228</v>
      </c>
      <c r="BH26" s="660"/>
      <c r="BI26" s="660"/>
      <c r="BJ26" s="660"/>
      <c r="BK26" s="660"/>
      <c r="BL26" s="660"/>
      <c r="BM26" s="660"/>
      <c r="BN26" s="661"/>
      <c r="BO26" s="662" t="s">
        <v>228</v>
      </c>
      <c r="BP26" s="662"/>
      <c r="BQ26" s="662"/>
      <c r="BR26" s="662"/>
      <c r="BS26" s="668" t="s">
        <v>123</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1249500</v>
      </c>
      <c r="CS26" s="660"/>
      <c r="CT26" s="660"/>
      <c r="CU26" s="660"/>
      <c r="CV26" s="660"/>
      <c r="CW26" s="660"/>
      <c r="CX26" s="660"/>
      <c r="CY26" s="661"/>
      <c r="CZ26" s="664">
        <v>9.1999999999999993</v>
      </c>
      <c r="DA26" s="693"/>
      <c r="DB26" s="693"/>
      <c r="DC26" s="697"/>
      <c r="DD26" s="668">
        <v>1210382</v>
      </c>
      <c r="DE26" s="660"/>
      <c r="DF26" s="660"/>
      <c r="DG26" s="660"/>
      <c r="DH26" s="660"/>
      <c r="DI26" s="660"/>
      <c r="DJ26" s="660"/>
      <c r="DK26" s="661"/>
      <c r="DL26" s="668" t="s">
        <v>123</v>
      </c>
      <c r="DM26" s="660"/>
      <c r="DN26" s="660"/>
      <c r="DO26" s="660"/>
      <c r="DP26" s="660"/>
      <c r="DQ26" s="660"/>
      <c r="DR26" s="660"/>
      <c r="DS26" s="660"/>
      <c r="DT26" s="660"/>
      <c r="DU26" s="660"/>
      <c r="DV26" s="661"/>
      <c r="DW26" s="664" t="s">
        <v>228</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667457</v>
      </c>
      <c r="S27" s="660"/>
      <c r="T27" s="660"/>
      <c r="U27" s="660"/>
      <c r="V27" s="660"/>
      <c r="W27" s="660"/>
      <c r="X27" s="660"/>
      <c r="Y27" s="661"/>
      <c r="Z27" s="662">
        <v>4.4000000000000004</v>
      </c>
      <c r="AA27" s="662"/>
      <c r="AB27" s="662"/>
      <c r="AC27" s="662"/>
      <c r="AD27" s="663" t="s">
        <v>228</v>
      </c>
      <c r="AE27" s="663"/>
      <c r="AF27" s="663"/>
      <c r="AG27" s="663"/>
      <c r="AH27" s="663"/>
      <c r="AI27" s="663"/>
      <c r="AJ27" s="663"/>
      <c r="AK27" s="663"/>
      <c r="AL27" s="664" t="s">
        <v>123</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993555</v>
      </c>
      <c r="BH27" s="660"/>
      <c r="BI27" s="660"/>
      <c r="BJ27" s="660"/>
      <c r="BK27" s="660"/>
      <c r="BL27" s="660"/>
      <c r="BM27" s="660"/>
      <c r="BN27" s="661"/>
      <c r="BO27" s="662">
        <v>100</v>
      </c>
      <c r="BP27" s="662"/>
      <c r="BQ27" s="662"/>
      <c r="BR27" s="662"/>
      <c r="BS27" s="668" t="s">
        <v>123</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408997</v>
      </c>
      <c r="CS27" s="695"/>
      <c r="CT27" s="695"/>
      <c r="CU27" s="695"/>
      <c r="CV27" s="695"/>
      <c r="CW27" s="695"/>
      <c r="CX27" s="695"/>
      <c r="CY27" s="696"/>
      <c r="CZ27" s="664">
        <v>3</v>
      </c>
      <c r="DA27" s="693"/>
      <c r="DB27" s="693"/>
      <c r="DC27" s="697"/>
      <c r="DD27" s="668">
        <v>143437</v>
      </c>
      <c r="DE27" s="695"/>
      <c r="DF27" s="695"/>
      <c r="DG27" s="695"/>
      <c r="DH27" s="695"/>
      <c r="DI27" s="695"/>
      <c r="DJ27" s="695"/>
      <c r="DK27" s="696"/>
      <c r="DL27" s="668">
        <v>143417</v>
      </c>
      <c r="DM27" s="695"/>
      <c r="DN27" s="695"/>
      <c r="DO27" s="695"/>
      <c r="DP27" s="695"/>
      <c r="DQ27" s="695"/>
      <c r="DR27" s="695"/>
      <c r="DS27" s="695"/>
      <c r="DT27" s="695"/>
      <c r="DU27" s="695"/>
      <c r="DV27" s="696"/>
      <c r="DW27" s="664">
        <v>2.2999999999999998</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132</v>
      </c>
      <c r="AA28" s="662"/>
      <c r="AB28" s="662"/>
      <c r="AC28" s="662"/>
      <c r="AD28" s="663" t="s">
        <v>123</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1680787</v>
      </c>
      <c r="CS28" s="660"/>
      <c r="CT28" s="660"/>
      <c r="CU28" s="660"/>
      <c r="CV28" s="660"/>
      <c r="CW28" s="660"/>
      <c r="CX28" s="660"/>
      <c r="CY28" s="661"/>
      <c r="CZ28" s="664">
        <v>12.3</v>
      </c>
      <c r="DA28" s="693"/>
      <c r="DB28" s="693"/>
      <c r="DC28" s="697"/>
      <c r="DD28" s="668">
        <v>1626121</v>
      </c>
      <c r="DE28" s="660"/>
      <c r="DF28" s="660"/>
      <c r="DG28" s="660"/>
      <c r="DH28" s="660"/>
      <c r="DI28" s="660"/>
      <c r="DJ28" s="660"/>
      <c r="DK28" s="661"/>
      <c r="DL28" s="668">
        <v>1626121</v>
      </c>
      <c r="DM28" s="660"/>
      <c r="DN28" s="660"/>
      <c r="DO28" s="660"/>
      <c r="DP28" s="660"/>
      <c r="DQ28" s="660"/>
      <c r="DR28" s="660"/>
      <c r="DS28" s="660"/>
      <c r="DT28" s="660"/>
      <c r="DU28" s="660"/>
      <c r="DV28" s="661"/>
      <c r="DW28" s="664">
        <v>25.6</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1436416</v>
      </c>
      <c r="S29" s="660"/>
      <c r="T29" s="660"/>
      <c r="U29" s="660"/>
      <c r="V29" s="660"/>
      <c r="W29" s="660"/>
      <c r="X29" s="660"/>
      <c r="Y29" s="661"/>
      <c r="Z29" s="662">
        <v>9.4</v>
      </c>
      <c r="AA29" s="662"/>
      <c r="AB29" s="662"/>
      <c r="AC29" s="662"/>
      <c r="AD29" s="663" t="s">
        <v>123</v>
      </c>
      <c r="AE29" s="663"/>
      <c r="AF29" s="663"/>
      <c r="AG29" s="663"/>
      <c r="AH29" s="663"/>
      <c r="AI29" s="663"/>
      <c r="AJ29" s="663"/>
      <c r="AK29" s="663"/>
      <c r="AL29" s="664" t="s">
        <v>123</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64</v>
      </c>
      <c r="CG29" s="675"/>
      <c r="CH29" s="675"/>
      <c r="CI29" s="675"/>
      <c r="CJ29" s="675"/>
      <c r="CK29" s="675"/>
      <c r="CL29" s="675"/>
      <c r="CM29" s="675"/>
      <c r="CN29" s="675"/>
      <c r="CO29" s="675"/>
      <c r="CP29" s="675"/>
      <c r="CQ29" s="676"/>
      <c r="CR29" s="659">
        <v>1680787</v>
      </c>
      <c r="CS29" s="695"/>
      <c r="CT29" s="695"/>
      <c r="CU29" s="695"/>
      <c r="CV29" s="695"/>
      <c r="CW29" s="695"/>
      <c r="CX29" s="695"/>
      <c r="CY29" s="696"/>
      <c r="CZ29" s="664">
        <v>12.3</v>
      </c>
      <c r="DA29" s="693"/>
      <c r="DB29" s="693"/>
      <c r="DC29" s="697"/>
      <c r="DD29" s="668">
        <v>1626121</v>
      </c>
      <c r="DE29" s="695"/>
      <c r="DF29" s="695"/>
      <c r="DG29" s="695"/>
      <c r="DH29" s="695"/>
      <c r="DI29" s="695"/>
      <c r="DJ29" s="695"/>
      <c r="DK29" s="696"/>
      <c r="DL29" s="668">
        <v>1626121</v>
      </c>
      <c r="DM29" s="695"/>
      <c r="DN29" s="695"/>
      <c r="DO29" s="695"/>
      <c r="DP29" s="695"/>
      <c r="DQ29" s="695"/>
      <c r="DR29" s="695"/>
      <c r="DS29" s="695"/>
      <c r="DT29" s="695"/>
      <c r="DU29" s="695"/>
      <c r="DV29" s="696"/>
      <c r="DW29" s="664">
        <v>25.6</v>
      </c>
      <c r="DX29" s="693"/>
      <c r="DY29" s="693"/>
      <c r="DZ29" s="693"/>
      <c r="EA29" s="693"/>
      <c r="EB29" s="693"/>
      <c r="EC29" s="694"/>
    </row>
    <row r="30" spans="2:133" ht="11.25" customHeight="1">
      <c r="B30" s="656" t="s">
        <v>299</v>
      </c>
      <c r="C30" s="657"/>
      <c r="D30" s="657"/>
      <c r="E30" s="657"/>
      <c r="F30" s="657"/>
      <c r="G30" s="657"/>
      <c r="H30" s="657"/>
      <c r="I30" s="657"/>
      <c r="J30" s="657"/>
      <c r="K30" s="657"/>
      <c r="L30" s="657"/>
      <c r="M30" s="657"/>
      <c r="N30" s="657"/>
      <c r="O30" s="657"/>
      <c r="P30" s="657"/>
      <c r="Q30" s="658"/>
      <c r="R30" s="659">
        <v>97570</v>
      </c>
      <c r="S30" s="660"/>
      <c r="T30" s="660"/>
      <c r="U30" s="660"/>
      <c r="V30" s="660"/>
      <c r="W30" s="660"/>
      <c r="X30" s="660"/>
      <c r="Y30" s="661"/>
      <c r="Z30" s="662">
        <v>0.6</v>
      </c>
      <c r="AA30" s="662"/>
      <c r="AB30" s="662"/>
      <c r="AC30" s="662"/>
      <c r="AD30" s="663" t="s">
        <v>228</v>
      </c>
      <c r="AE30" s="663"/>
      <c r="AF30" s="663"/>
      <c r="AG30" s="663"/>
      <c r="AH30" s="663"/>
      <c r="AI30" s="663"/>
      <c r="AJ30" s="663"/>
      <c r="AK30" s="663"/>
      <c r="AL30" s="664" t="s">
        <v>123</v>
      </c>
      <c r="AM30" s="665"/>
      <c r="AN30" s="665"/>
      <c r="AO30" s="666"/>
      <c r="AP30" s="707" t="s">
        <v>300</v>
      </c>
      <c r="AQ30" s="708"/>
      <c r="AR30" s="708"/>
      <c r="AS30" s="708"/>
      <c r="AT30" s="713" t="s">
        <v>301</v>
      </c>
      <c r="AU30" s="210"/>
      <c r="AV30" s="210"/>
      <c r="AW30" s="210"/>
      <c r="AX30" s="645" t="s">
        <v>179</v>
      </c>
      <c r="AY30" s="646"/>
      <c r="AZ30" s="646"/>
      <c r="BA30" s="646"/>
      <c r="BB30" s="646"/>
      <c r="BC30" s="646"/>
      <c r="BD30" s="646"/>
      <c r="BE30" s="646"/>
      <c r="BF30" s="647"/>
      <c r="BG30" s="719">
        <v>99.4</v>
      </c>
      <c r="BH30" s="720"/>
      <c r="BI30" s="720"/>
      <c r="BJ30" s="720"/>
      <c r="BK30" s="720"/>
      <c r="BL30" s="720"/>
      <c r="BM30" s="654">
        <v>97.3</v>
      </c>
      <c r="BN30" s="720"/>
      <c r="BO30" s="720"/>
      <c r="BP30" s="720"/>
      <c r="BQ30" s="721"/>
      <c r="BR30" s="719">
        <v>99.2</v>
      </c>
      <c r="BS30" s="720"/>
      <c r="BT30" s="720"/>
      <c r="BU30" s="720"/>
      <c r="BV30" s="720"/>
      <c r="BW30" s="720"/>
      <c r="BX30" s="654">
        <v>96.7</v>
      </c>
      <c r="BY30" s="720"/>
      <c r="BZ30" s="720"/>
      <c r="CA30" s="720"/>
      <c r="CB30" s="721"/>
      <c r="CD30" s="724"/>
      <c r="CE30" s="725"/>
      <c r="CF30" s="674" t="s">
        <v>302</v>
      </c>
      <c r="CG30" s="675"/>
      <c r="CH30" s="675"/>
      <c r="CI30" s="675"/>
      <c r="CJ30" s="675"/>
      <c r="CK30" s="675"/>
      <c r="CL30" s="675"/>
      <c r="CM30" s="675"/>
      <c r="CN30" s="675"/>
      <c r="CO30" s="675"/>
      <c r="CP30" s="675"/>
      <c r="CQ30" s="676"/>
      <c r="CR30" s="659">
        <v>1583126</v>
      </c>
      <c r="CS30" s="660"/>
      <c r="CT30" s="660"/>
      <c r="CU30" s="660"/>
      <c r="CV30" s="660"/>
      <c r="CW30" s="660"/>
      <c r="CX30" s="660"/>
      <c r="CY30" s="661"/>
      <c r="CZ30" s="664">
        <v>11.6</v>
      </c>
      <c r="DA30" s="693"/>
      <c r="DB30" s="693"/>
      <c r="DC30" s="697"/>
      <c r="DD30" s="668">
        <v>1530641</v>
      </c>
      <c r="DE30" s="660"/>
      <c r="DF30" s="660"/>
      <c r="DG30" s="660"/>
      <c r="DH30" s="660"/>
      <c r="DI30" s="660"/>
      <c r="DJ30" s="660"/>
      <c r="DK30" s="661"/>
      <c r="DL30" s="668">
        <v>1530641</v>
      </c>
      <c r="DM30" s="660"/>
      <c r="DN30" s="660"/>
      <c r="DO30" s="660"/>
      <c r="DP30" s="660"/>
      <c r="DQ30" s="660"/>
      <c r="DR30" s="660"/>
      <c r="DS30" s="660"/>
      <c r="DT30" s="660"/>
      <c r="DU30" s="660"/>
      <c r="DV30" s="661"/>
      <c r="DW30" s="664">
        <v>24.1</v>
      </c>
      <c r="DX30" s="693"/>
      <c r="DY30" s="693"/>
      <c r="DZ30" s="693"/>
      <c r="EA30" s="693"/>
      <c r="EB30" s="693"/>
      <c r="EC30" s="694"/>
    </row>
    <row r="31" spans="2:133" ht="11.25" customHeight="1">
      <c r="B31" s="656" t="s">
        <v>303</v>
      </c>
      <c r="C31" s="657"/>
      <c r="D31" s="657"/>
      <c r="E31" s="657"/>
      <c r="F31" s="657"/>
      <c r="G31" s="657"/>
      <c r="H31" s="657"/>
      <c r="I31" s="657"/>
      <c r="J31" s="657"/>
      <c r="K31" s="657"/>
      <c r="L31" s="657"/>
      <c r="M31" s="657"/>
      <c r="N31" s="657"/>
      <c r="O31" s="657"/>
      <c r="P31" s="657"/>
      <c r="Q31" s="658"/>
      <c r="R31" s="659">
        <v>15243</v>
      </c>
      <c r="S31" s="660"/>
      <c r="T31" s="660"/>
      <c r="U31" s="660"/>
      <c r="V31" s="660"/>
      <c r="W31" s="660"/>
      <c r="X31" s="660"/>
      <c r="Y31" s="661"/>
      <c r="Z31" s="662">
        <v>0.1</v>
      </c>
      <c r="AA31" s="662"/>
      <c r="AB31" s="662"/>
      <c r="AC31" s="662"/>
      <c r="AD31" s="663" t="s">
        <v>123</v>
      </c>
      <c r="AE31" s="663"/>
      <c r="AF31" s="663"/>
      <c r="AG31" s="663"/>
      <c r="AH31" s="663"/>
      <c r="AI31" s="663"/>
      <c r="AJ31" s="663"/>
      <c r="AK31" s="663"/>
      <c r="AL31" s="664" t="s">
        <v>228</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99.6</v>
      </c>
      <c r="BH31" s="695"/>
      <c r="BI31" s="695"/>
      <c r="BJ31" s="695"/>
      <c r="BK31" s="695"/>
      <c r="BL31" s="695"/>
      <c r="BM31" s="665">
        <v>98.5</v>
      </c>
      <c r="BN31" s="717"/>
      <c r="BO31" s="717"/>
      <c r="BP31" s="717"/>
      <c r="BQ31" s="718"/>
      <c r="BR31" s="716">
        <v>99.4</v>
      </c>
      <c r="BS31" s="695"/>
      <c r="BT31" s="695"/>
      <c r="BU31" s="695"/>
      <c r="BV31" s="695"/>
      <c r="BW31" s="695"/>
      <c r="BX31" s="665">
        <v>97.4</v>
      </c>
      <c r="BY31" s="717"/>
      <c r="BZ31" s="717"/>
      <c r="CA31" s="717"/>
      <c r="CB31" s="718"/>
      <c r="CD31" s="724"/>
      <c r="CE31" s="725"/>
      <c r="CF31" s="674" t="s">
        <v>306</v>
      </c>
      <c r="CG31" s="675"/>
      <c r="CH31" s="675"/>
      <c r="CI31" s="675"/>
      <c r="CJ31" s="675"/>
      <c r="CK31" s="675"/>
      <c r="CL31" s="675"/>
      <c r="CM31" s="675"/>
      <c r="CN31" s="675"/>
      <c r="CO31" s="675"/>
      <c r="CP31" s="675"/>
      <c r="CQ31" s="676"/>
      <c r="CR31" s="659">
        <v>97661</v>
      </c>
      <c r="CS31" s="695"/>
      <c r="CT31" s="695"/>
      <c r="CU31" s="695"/>
      <c r="CV31" s="695"/>
      <c r="CW31" s="695"/>
      <c r="CX31" s="695"/>
      <c r="CY31" s="696"/>
      <c r="CZ31" s="664">
        <v>0.7</v>
      </c>
      <c r="DA31" s="693"/>
      <c r="DB31" s="693"/>
      <c r="DC31" s="697"/>
      <c r="DD31" s="668">
        <v>95480</v>
      </c>
      <c r="DE31" s="695"/>
      <c r="DF31" s="695"/>
      <c r="DG31" s="695"/>
      <c r="DH31" s="695"/>
      <c r="DI31" s="695"/>
      <c r="DJ31" s="695"/>
      <c r="DK31" s="696"/>
      <c r="DL31" s="668">
        <v>95480</v>
      </c>
      <c r="DM31" s="695"/>
      <c r="DN31" s="695"/>
      <c r="DO31" s="695"/>
      <c r="DP31" s="695"/>
      <c r="DQ31" s="695"/>
      <c r="DR31" s="695"/>
      <c r="DS31" s="695"/>
      <c r="DT31" s="695"/>
      <c r="DU31" s="695"/>
      <c r="DV31" s="696"/>
      <c r="DW31" s="664">
        <v>1.5</v>
      </c>
      <c r="DX31" s="693"/>
      <c r="DY31" s="693"/>
      <c r="DZ31" s="693"/>
      <c r="EA31" s="693"/>
      <c r="EB31" s="693"/>
      <c r="EC31" s="694"/>
    </row>
    <row r="32" spans="2:133" ht="11.25" customHeight="1">
      <c r="B32" s="656" t="s">
        <v>307</v>
      </c>
      <c r="C32" s="657"/>
      <c r="D32" s="657"/>
      <c r="E32" s="657"/>
      <c r="F32" s="657"/>
      <c r="G32" s="657"/>
      <c r="H32" s="657"/>
      <c r="I32" s="657"/>
      <c r="J32" s="657"/>
      <c r="K32" s="657"/>
      <c r="L32" s="657"/>
      <c r="M32" s="657"/>
      <c r="N32" s="657"/>
      <c r="O32" s="657"/>
      <c r="P32" s="657"/>
      <c r="Q32" s="658"/>
      <c r="R32" s="659">
        <v>1637826</v>
      </c>
      <c r="S32" s="660"/>
      <c r="T32" s="660"/>
      <c r="U32" s="660"/>
      <c r="V32" s="660"/>
      <c r="W32" s="660"/>
      <c r="X32" s="660"/>
      <c r="Y32" s="661"/>
      <c r="Z32" s="662">
        <v>10.7</v>
      </c>
      <c r="AA32" s="662"/>
      <c r="AB32" s="662"/>
      <c r="AC32" s="662"/>
      <c r="AD32" s="663" t="s">
        <v>123</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99.2</v>
      </c>
      <c r="BH32" s="729"/>
      <c r="BI32" s="729"/>
      <c r="BJ32" s="729"/>
      <c r="BK32" s="729"/>
      <c r="BL32" s="729"/>
      <c r="BM32" s="730">
        <v>95.8</v>
      </c>
      <c r="BN32" s="729"/>
      <c r="BO32" s="729"/>
      <c r="BP32" s="729"/>
      <c r="BQ32" s="731"/>
      <c r="BR32" s="728">
        <v>99</v>
      </c>
      <c r="BS32" s="729"/>
      <c r="BT32" s="729"/>
      <c r="BU32" s="729"/>
      <c r="BV32" s="729"/>
      <c r="BW32" s="729"/>
      <c r="BX32" s="730">
        <v>95.5</v>
      </c>
      <c r="BY32" s="729"/>
      <c r="BZ32" s="729"/>
      <c r="CA32" s="729"/>
      <c r="CB32" s="731"/>
      <c r="CD32" s="726"/>
      <c r="CE32" s="727"/>
      <c r="CF32" s="674" t="s">
        <v>309</v>
      </c>
      <c r="CG32" s="675"/>
      <c r="CH32" s="675"/>
      <c r="CI32" s="675"/>
      <c r="CJ32" s="675"/>
      <c r="CK32" s="675"/>
      <c r="CL32" s="675"/>
      <c r="CM32" s="675"/>
      <c r="CN32" s="675"/>
      <c r="CO32" s="675"/>
      <c r="CP32" s="675"/>
      <c r="CQ32" s="676"/>
      <c r="CR32" s="659" t="s">
        <v>123</v>
      </c>
      <c r="CS32" s="660"/>
      <c r="CT32" s="660"/>
      <c r="CU32" s="660"/>
      <c r="CV32" s="660"/>
      <c r="CW32" s="660"/>
      <c r="CX32" s="660"/>
      <c r="CY32" s="661"/>
      <c r="CZ32" s="664" t="s">
        <v>123</v>
      </c>
      <c r="DA32" s="693"/>
      <c r="DB32" s="693"/>
      <c r="DC32" s="697"/>
      <c r="DD32" s="668" t="s">
        <v>123</v>
      </c>
      <c r="DE32" s="660"/>
      <c r="DF32" s="660"/>
      <c r="DG32" s="660"/>
      <c r="DH32" s="660"/>
      <c r="DI32" s="660"/>
      <c r="DJ32" s="660"/>
      <c r="DK32" s="661"/>
      <c r="DL32" s="668" t="s">
        <v>228</v>
      </c>
      <c r="DM32" s="660"/>
      <c r="DN32" s="660"/>
      <c r="DO32" s="660"/>
      <c r="DP32" s="660"/>
      <c r="DQ32" s="660"/>
      <c r="DR32" s="660"/>
      <c r="DS32" s="660"/>
      <c r="DT32" s="660"/>
      <c r="DU32" s="660"/>
      <c r="DV32" s="661"/>
      <c r="DW32" s="664" t="s">
        <v>132</v>
      </c>
      <c r="DX32" s="693"/>
      <c r="DY32" s="693"/>
      <c r="DZ32" s="693"/>
      <c r="EA32" s="693"/>
      <c r="EB32" s="693"/>
      <c r="EC32" s="694"/>
    </row>
    <row r="33" spans="2:133" ht="11.25" customHeight="1">
      <c r="B33" s="656" t="s">
        <v>310</v>
      </c>
      <c r="C33" s="657"/>
      <c r="D33" s="657"/>
      <c r="E33" s="657"/>
      <c r="F33" s="657"/>
      <c r="G33" s="657"/>
      <c r="H33" s="657"/>
      <c r="I33" s="657"/>
      <c r="J33" s="657"/>
      <c r="K33" s="657"/>
      <c r="L33" s="657"/>
      <c r="M33" s="657"/>
      <c r="N33" s="657"/>
      <c r="O33" s="657"/>
      <c r="P33" s="657"/>
      <c r="Q33" s="658"/>
      <c r="R33" s="659">
        <v>2372841</v>
      </c>
      <c r="S33" s="660"/>
      <c r="T33" s="660"/>
      <c r="U33" s="660"/>
      <c r="V33" s="660"/>
      <c r="W33" s="660"/>
      <c r="X33" s="660"/>
      <c r="Y33" s="661"/>
      <c r="Z33" s="662">
        <v>15.5</v>
      </c>
      <c r="AA33" s="662"/>
      <c r="AB33" s="662"/>
      <c r="AC33" s="662"/>
      <c r="AD33" s="663" t="s">
        <v>123</v>
      </c>
      <c r="AE33" s="663"/>
      <c r="AF33" s="663"/>
      <c r="AG33" s="663"/>
      <c r="AH33" s="663"/>
      <c r="AI33" s="663"/>
      <c r="AJ33" s="663"/>
      <c r="AK33" s="663"/>
      <c r="AL33" s="664" t="s">
        <v>123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4489841</v>
      </c>
      <c r="CS33" s="695"/>
      <c r="CT33" s="695"/>
      <c r="CU33" s="695"/>
      <c r="CV33" s="695"/>
      <c r="CW33" s="695"/>
      <c r="CX33" s="695"/>
      <c r="CY33" s="696"/>
      <c r="CZ33" s="664">
        <v>33</v>
      </c>
      <c r="DA33" s="693"/>
      <c r="DB33" s="693"/>
      <c r="DC33" s="697"/>
      <c r="DD33" s="668">
        <v>3522203</v>
      </c>
      <c r="DE33" s="695"/>
      <c r="DF33" s="695"/>
      <c r="DG33" s="695"/>
      <c r="DH33" s="695"/>
      <c r="DI33" s="695"/>
      <c r="DJ33" s="695"/>
      <c r="DK33" s="696"/>
      <c r="DL33" s="668">
        <v>2072470</v>
      </c>
      <c r="DM33" s="695"/>
      <c r="DN33" s="695"/>
      <c r="DO33" s="695"/>
      <c r="DP33" s="695"/>
      <c r="DQ33" s="695"/>
      <c r="DR33" s="695"/>
      <c r="DS33" s="695"/>
      <c r="DT33" s="695"/>
      <c r="DU33" s="695"/>
      <c r="DV33" s="696"/>
      <c r="DW33" s="664">
        <v>32.6</v>
      </c>
      <c r="DX33" s="693"/>
      <c r="DY33" s="693"/>
      <c r="DZ33" s="693"/>
      <c r="EA33" s="693"/>
      <c r="EB33" s="693"/>
      <c r="EC33" s="694"/>
    </row>
    <row r="34" spans="2:133" ht="11.25" customHeight="1">
      <c r="B34" s="656" t="s">
        <v>312</v>
      </c>
      <c r="C34" s="657"/>
      <c r="D34" s="657"/>
      <c r="E34" s="657"/>
      <c r="F34" s="657"/>
      <c r="G34" s="657"/>
      <c r="H34" s="657"/>
      <c r="I34" s="657"/>
      <c r="J34" s="657"/>
      <c r="K34" s="657"/>
      <c r="L34" s="657"/>
      <c r="M34" s="657"/>
      <c r="N34" s="657"/>
      <c r="O34" s="657"/>
      <c r="P34" s="657"/>
      <c r="Q34" s="658"/>
      <c r="R34" s="659">
        <v>169303</v>
      </c>
      <c r="S34" s="660"/>
      <c r="T34" s="660"/>
      <c r="U34" s="660"/>
      <c r="V34" s="660"/>
      <c r="W34" s="660"/>
      <c r="X34" s="660"/>
      <c r="Y34" s="661"/>
      <c r="Z34" s="662">
        <v>1.1000000000000001</v>
      </c>
      <c r="AA34" s="662"/>
      <c r="AB34" s="662"/>
      <c r="AC34" s="662"/>
      <c r="AD34" s="663">
        <v>1034</v>
      </c>
      <c r="AE34" s="663"/>
      <c r="AF34" s="663"/>
      <c r="AG34" s="663"/>
      <c r="AH34" s="663"/>
      <c r="AI34" s="663"/>
      <c r="AJ34" s="663"/>
      <c r="AK34" s="663"/>
      <c r="AL34" s="664">
        <v>0</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1668891</v>
      </c>
      <c r="CS34" s="660"/>
      <c r="CT34" s="660"/>
      <c r="CU34" s="660"/>
      <c r="CV34" s="660"/>
      <c r="CW34" s="660"/>
      <c r="CX34" s="660"/>
      <c r="CY34" s="661"/>
      <c r="CZ34" s="664">
        <v>12.3</v>
      </c>
      <c r="DA34" s="693"/>
      <c r="DB34" s="693"/>
      <c r="DC34" s="697"/>
      <c r="DD34" s="668">
        <v>1096834</v>
      </c>
      <c r="DE34" s="660"/>
      <c r="DF34" s="660"/>
      <c r="DG34" s="660"/>
      <c r="DH34" s="660"/>
      <c r="DI34" s="660"/>
      <c r="DJ34" s="660"/>
      <c r="DK34" s="661"/>
      <c r="DL34" s="668">
        <v>951990</v>
      </c>
      <c r="DM34" s="660"/>
      <c r="DN34" s="660"/>
      <c r="DO34" s="660"/>
      <c r="DP34" s="660"/>
      <c r="DQ34" s="660"/>
      <c r="DR34" s="660"/>
      <c r="DS34" s="660"/>
      <c r="DT34" s="660"/>
      <c r="DU34" s="660"/>
      <c r="DV34" s="661"/>
      <c r="DW34" s="664">
        <v>15</v>
      </c>
      <c r="DX34" s="693"/>
      <c r="DY34" s="693"/>
      <c r="DZ34" s="693"/>
      <c r="EA34" s="693"/>
      <c r="EB34" s="693"/>
      <c r="EC34" s="694"/>
    </row>
    <row r="35" spans="2:133" ht="11.25" customHeight="1">
      <c r="B35" s="656" t="s">
        <v>316</v>
      </c>
      <c r="C35" s="657"/>
      <c r="D35" s="657"/>
      <c r="E35" s="657"/>
      <c r="F35" s="657"/>
      <c r="G35" s="657"/>
      <c r="H35" s="657"/>
      <c r="I35" s="657"/>
      <c r="J35" s="657"/>
      <c r="K35" s="657"/>
      <c r="L35" s="657"/>
      <c r="M35" s="657"/>
      <c r="N35" s="657"/>
      <c r="O35" s="657"/>
      <c r="P35" s="657"/>
      <c r="Q35" s="658"/>
      <c r="R35" s="659">
        <v>1921400</v>
      </c>
      <c r="S35" s="660"/>
      <c r="T35" s="660"/>
      <c r="U35" s="660"/>
      <c r="V35" s="660"/>
      <c r="W35" s="660"/>
      <c r="X35" s="660"/>
      <c r="Y35" s="661"/>
      <c r="Z35" s="662">
        <v>12.5</v>
      </c>
      <c r="AA35" s="662"/>
      <c r="AB35" s="662"/>
      <c r="AC35" s="662"/>
      <c r="AD35" s="663" t="s">
        <v>228</v>
      </c>
      <c r="AE35" s="663"/>
      <c r="AF35" s="663"/>
      <c r="AG35" s="663"/>
      <c r="AH35" s="663"/>
      <c r="AI35" s="663"/>
      <c r="AJ35" s="663"/>
      <c r="AK35" s="663"/>
      <c r="AL35" s="664" t="s">
        <v>123</v>
      </c>
      <c r="AM35" s="665"/>
      <c r="AN35" s="665"/>
      <c r="AO35" s="666"/>
      <c r="AP35" s="214"/>
      <c r="AQ35" s="732" t="s">
        <v>317</v>
      </c>
      <c r="AR35" s="733"/>
      <c r="AS35" s="733"/>
      <c r="AT35" s="733"/>
      <c r="AU35" s="733"/>
      <c r="AV35" s="733"/>
      <c r="AW35" s="733"/>
      <c r="AX35" s="733"/>
      <c r="AY35" s="734"/>
      <c r="AZ35" s="648">
        <v>1056167</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31348</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115932</v>
      </c>
      <c r="CS35" s="695"/>
      <c r="CT35" s="695"/>
      <c r="CU35" s="695"/>
      <c r="CV35" s="695"/>
      <c r="CW35" s="695"/>
      <c r="CX35" s="695"/>
      <c r="CY35" s="696"/>
      <c r="CZ35" s="664">
        <v>0.9</v>
      </c>
      <c r="DA35" s="693"/>
      <c r="DB35" s="693"/>
      <c r="DC35" s="697"/>
      <c r="DD35" s="668">
        <v>72244</v>
      </c>
      <c r="DE35" s="695"/>
      <c r="DF35" s="695"/>
      <c r="DG35" s="695"/>
      <c r="DH35" s="695"/>
      <c r="DI35" s="695"/>
      <c r="DJ35" s="695"/>
      <c r="DK35" s="696"/>
      <c r="DL35" s="668">
        <v>64951</v>
      </c>
      <c r="DM35" s="695"/>
      <c r="DN35" s="695"/>
      <c r="DO35" s="695"/>
      <c r="DP35" s="695"/>
      <c r="DQ35" s="695"/>
      <c r="DR35" s="695"/>
      <c r="DS35" s="695"/>
      <c r="DT35" s="695"/>
      <c r="DU35" s="695"/>
      <c r="DV35" s="696"/>
      <c r="DW35" s="664">
        <v>1</v>
      </c>
      <c r="DX35" s="693"/>
      <c r="DY35" s="693"/>
      <c r="DZ35" s="693"/>
      <c r="EA35" s="693"/>
      <c r="EB35" s="693"/>
      <c r="EC35" s="694"/>
    </row>
    <row r="36" spans="2:133" ht="11.25" customHeight="1">
      <c r="B36" s="656" t="s">
        <v>320</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123</v>
      </c>
      <c r="AA36" s="662"/>
      <c r="AB36" s="662"/>
      <c r="AC36" s="662"/>
      <c r="AD36" s="663" t="s">
        <v>123</v>
      </c>
      <c r="AE36" s="663"/>
      <c r="AF36" s="663"/>
      <c r="AG36" s="663"/>
      <c r="AH36" s="663"/>
      <c r="AI36" s="663"/>
      <c r="AJ36" s="663"/>
      <c r="AK36" s="663"/>
      <c r="AL36" s="664" t="s">
        <v>123</v>
      </c>
      <c r="AM36" s="665"/>
      <c r="AN36" s="665"/>
      <c r="AO36" s="666"/>
      <c r="AQ36" s="736" t="s">
        <v>321</v>
      </c>
      <c r="AR36" s="737"/>
      <c r="AS36" s="737"/>
      <c r="AT36" s="737"/>
      <c r="AU36" s="737"/>
      <c r="AV36" s="737"/>
      <c r="AW36" s="737"/>
      <c r="AX36" s="737"/>
      <c r="AY36" s="738"/>
      <c r="AZ36" s="659">
        <v>147246</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-19393</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747990</v>
      </c>
      <c r="CS36" s="660"/>
      <c r="CT36" s="660"/>
      <c r="CU36" s="660"/>
      <c r="CV36" s="660"/>
      <c r="CW36" s="660"/>
      <c r="CX36" s="660"/>
      <c r="CY36" s="661"/>
      <c r="CZ36" s="664">
        <v>5.5</v>
      </c>
      <c r="DA36" s="693"/>
      <c r="DB36" s="693"/>
      <c r="DC36" s="697"/>
      <c r="DD36" s="668">
        <v>547255</v>
      </c>
      <c r="DE36" s="660"/>
      <c r="DF36" s="660"/>
      <c r="DG36" s="660"/>
      <c r="DH36" s="660"/>
      <c r="DI36" s="660"/>
      <c r="DJ36" s="660"/>
      <c r="DK36" s="661"/>
      <c r="DL36" s="668">
        <v>465297</v>
      </c>
      <c r="DM36" s="660"/>
      <c r="DN36" s="660"/>
      <c r="DO36" s="660"/>
      <c r="DP36" s="660"/>
      <c r="DQ36" s="660"/>
      <c r="DR36" s="660"/>
      <c r="DS36" s="660"/>
      <c r="DT36" s="660"/>
      <c r="DU36" s="660"/>
      <c r="DV36" s="661"/>
      <c r="DW36" s="664">
        <v>7.3</v>
      </c>
      <c r="DX36" s="693"/>
      <c r="DY36" s="693"/>
      <c r="DZ36" s="693"/>
      <c r="EA36" s="693"/>
      <c r="EB36" s="693"/>
      <c r="EC36" s="694"/>
    </row>
    <row r="37" spans="2:133" ht="11.25" customHeight="1">
      <c r="B37" s="656" t="s">
        <v>324</v>
      </c>
      <c r="C37" s="657"/>
      <c r="D37" s="657"/>
      <c r="E37" s="657"/>
      <c r="F37" s="657"/>
      <c r="G37" s="657"/>
      <c r="H37" s="657"/>
      <c r="I37" s="657"/>
      <c r="J37" s="657"/>
      <c r="K37" s="657"/>
      <c r="L37" s="657"/>
      <c r="M37" s="657"/>
      <c r="N37" s="657"/>
      <c r="O37" s="657"/>
      <c r="P37" s="657"/>
      <c r="Q37" s="658"/>
      <c r="R37" s="659">
        <v>245000</v>
      </c>
      <c r="S37" s="660"/>
      <c r="T37" s="660"/>
      <c r="U37" s="660"/>
      <c r="V37" s="660"/>
      <c r="W37" s="660"/>
      <c r="X37" s="660"/>
      <c r="Y37" s="661"/>
      <c r="Z37" s="662">
        <v>1.6</v>
      </c>
      <c r="AA37" s="662"/>
      <c r="AB37" s="662"/>
      <c r="AC37" s="662"/>
      <c r="AD37" s="663" t="s">
        <v>228</v>
      </c>
      <c r="AE37" s="663"/>
      <c r="AF37" s="663"/>
      <c r="AG37" s="663"/>
      <c r="AH37" s="663"/>
      <c r="AI37" s="663"/>
      <c r="AJ37" s="663"/>
      <c r="AK37" s="663"/>
      <c r="AL37" s="664" t="s">
        <v>123</v>
      </c>
      <c r="AM37" s="665"/>
      <c r="AN37" s="665"/>
      <c r="AO37" s="666"/>
      <c r="AQ37" s="736" t="s">
        <v>325</v>
      </c>
      <c r="AR37" s="737"/>
      <c r="AS37" s="737"/>
      <c r="AT37" s="737"/>
      <c r="AU37" s="737"/>
      <c r="AV37" s="737"/>
      <c r="AW37" s="737"/>
      <c r="AX37" s="737"/>
      <c r="AY37" s="738"/>
      <c r="AZ37" s="659">
        <v>129063</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1277</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18434</v>
      </c>
      <c r="CS37" s="695"/>
      <c r="CT37" s="695"/>
      <c r="CU37" s="695"/>
      <c r="CV37" s="695"/>
      <c r="CW37" s="695"/>
      <c r="CX37" s="695"/>
      <c r="CY37" s="696"/>
      <c r="CZ37" s="664">
        <v>0.1</v>
      </c>
      <c r="DA37" s="693"/>
      <c r="DB37" s="693"/>
      <c r="DC37" s="697"/>
      <c r="DD37" s="668">
        <v>18434</v>
      </c>
      <c r="DE37" s="695"/>
      <c r="DF37" s="695"/>
      <c r="DG37" s="695"/>
      <c r="DH37" s="695"/>
      <c r="DI37" s="695"/>
      <c r="DJ37" s="695"/>
      <c r="DK37" s="696"/>
      <c r="DL37" s="668">
        <v>18434</v>
      </c>
      <c r="DM37" s="695"/>
      <c r="DN37" s="695"/>
      <c r="DO37" s="695"/>
      <c r="DP37" s="695"/>
      <c r="DQ37" s="695"/>
      <c r="DR37" s="695"/>
      <c r="DS37" s="695"/>
      <c r="DT37" s="695"/>
      <c r="DU37" s="695"/>
      <c r="DV37" s="696"/>
      <c r="DW37" s="664">
        <v>0.3</v>
      </c>
      <c r="DX37" s="693"/>
      <c r="DY37" s="693"/>
      <c r="DZ37" s="693"/>
      <c r="EA37" s="693"/>
      <c r="EB37" s="693"/>
      <c r="EC37" s="694"/>
    </row>
    <row r="38" spans="2:133" ht="11.25" customHeight="1">
      <c r="B38" s="704" t="s">
        <v>328</v>
      </c>
      <c r="C38" s="705"/>
      <c r="D38" s="705"/>
      <c r="E38" s="705"/>
      <c r="F38" s="705"/>
      <c r="G38" s="705"/>
      <c r="H38" s="705"/>
      <c r="I38" s="705"/>
      <c r="J38" s="705"/>
      <c r="K38" s="705"/>
      <c r="L38" s="705"/>
      <c r="M38" s="705"/>
      <c r="N38" s="705"/>
      <c r="O38" s="705"/>
      <c r="P38" s="705"/>
      <c r="Q38" s="706"/>
      <c r="R38" s="739">
        <v>15327320</v>
      </c>
      <c r="S38" s="740"/>
      <c r="T38" s="740"/>
      <c r="U38" s="740"/>
      <c r="V38" s="740"/>
      <c r="W38" s="740"/>
      <c r="X38" s="740"/>
      <c r="Y38" s="741"/>
      <c r="Z38" s="742">
        <v>100</v>
      </c>
      <c r="AA38" s="742"/>
      <c r="AB38" s="742"/>
      <c r="AC38" s="742"/>
      <c r="AD38" s="743">
        <v>6104708</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58543</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1971</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893921</v>
      </c>
      <c r="CS38" s="660"/>
      <c r="CT38" s="660"/>
      <c r="CU38" s="660"/>
      <c r="CV38" s="660"/>
      <c r="CW38" s="660"/>
      <c r="CX38" s="660"/>
      <c r="CY38" s="661"/>
      <c r="CZ38" s="664">
        <v>6.6</v>
      </c>
      <c r="DA38" s="693"/>
      <c r="DB38" s="693"/>
      <c r="DC38" s="697"/>
      <c r="DD38" s="668">
        <v>800870</v>
      </c>
      <c r="DE38" s="660"/>
      <c r="DF38" s="660"/>
      <c r="DG38" s="660"/>
      <c r="DH38" s="660"/>
      <c r="DI38" s="660"/>
      <c r="DJ38" s="660"/>
      <c r="DK38" s="661"/>
      <c r="DL38" s="668">
        <v>590232</v>
      </c>
      <c r="DM38" s="660"/>
      <c r="DN38" s="660"/>
      <c r="DO38" s="660"/>
      <c r="DP38" s="660"/>
      <c r="DQ38" s="660"/>
      <c r="DR38" s="660"/>
      <c r="DS38" s="660"/>
      <c r="DT38" s="660"/>
      <c r="DU38" s="660"/>
      <c r="DV38" s="661"/>
      <c r="DW38" s="664">
        <v>9.3000000000000007</v>
      </c>
      <c r="DX38" s="693"/>
      <c r="DY38" s="693"/>
      <c r="DZ38" s="693"/>
      <c r="EA38" s="693"/>
      <c r="EB38" s="693"/>
      <c r="EC38" s="694"/>
    </row>
    <row r="39" spans="2:133" ht="11.25" customHeight="1">
      <c r="AQ39" s="736" t="s">
        <v>332</v>
      </c>
      <c r="AR39" s="737"/>
      <c r="AS39" s="737"/>
      <c r="AT39" s="737"/>
      <c r="AU39" s="737"/>
      <c r="AV39" s="737"/>
      <c r="AW39" s="737"/>
      <c r="AX39" s="737"/>
      <c r="AY39" s="738"/>
      <c r="AZ39" s="659">
        <v>19744</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72</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1048085</v>
      </c>
      <c r="CS39" s="695"/>
      <c r="CT39" s="695"/>
      <c r="CU39" s="695"/>
      <c r="CV39" s="695"/>
      <c r="CW39" s="695"/>
      <c r="CX39" s="695"/>
      <c r="CY39" s="696"/>
      <c r="CZ39" s="664">
        <v>7.7</v>
      </c>
      <c r="DA39" s="693"/>
      <c r="DB39" s="693"/>
      <c r="DC39" s="697"/>
      <c r="DD39" s="668">
        <v>1005000</v>
      </c>
      <c r="DE39" s="695"/>
      <c r="DF39" s="695"/>
      <c r="DG39" s="695"/>
      <c r="DH39" s="695"/>
      <c r="DI39" s="695"/>
      <c r="DJ39" s="695"/>
      <c r="DK39" s="696"/>
      <c r="DL39" s="668" t="s">
        <v>123</v>
      </c>
      <c r="DM39" s="695"/>
      <c r="DN39" s="695"/>
      <c r="DO39" s="695"/>
      <c r="DP39" s="695"/>
      <c r="DQ39" s="695"/>
      <c r="DR39" s="695"/>
      <c r="DS39" s="695"/>
      <c r="DT39" s="695"/>
      <c r="DU39" s="695"/>
      <c r="DV39" s="696"/>
      <c r="DW39" s="664" t="s">
        <v>132</v>
      </c>
      <c r="DX39" s="693"/>
      <c r="DY39" s="693"/>
      <c r="DZ39" s="693"/>
      <c r="EA39" s="693"/>
      <c r="EB39" s="693"/>
      <c r="EC39" s="694"/>
    </row>
    <row r="40" spans="2:133" ht="11.25" customHeight="1">
      <c r="AQ40" s="736" t="s">
        <v>336</v>
      </c>
      <c r="AR40" s="737"/>
      <c r="AS40" s="737"/>
      <c r="AT40" s="737"/>
      <c r="AU40" s="737"/>
      <c r="AV40" s="737"/>
      <c r="AW40" s="737"/>
      <c r="AX40" s="737"/>
      <c r="AY40" s="738"/>
      <c r="AZ40" s="659">
        <v>134211</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137</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15022</v>
      </c>
      <c r="CS40" s="660"/>
      <c r="CT40" s="660"/>
      <c r="CU40" s="660"/>
      <c r="CV40" s="660"/>
      <c r="CW40" s="660"/>
      <c r="CX40" s="660"/>
      <c r="CY40" s="661"/>
      <c r="CZ40" s="664">
        <v>0.1</v>
      </c>
      <c r="DA40" s="693"/>
      <c r="DB40" s="693"/>
      <c r="DC40" s="697"/>
      <c r="DD40" s="668" t="s">
        <v>123</v>
      </c>
      <c r="DE40" s="660"/>
      <c r="DF40" s="660"/>
      <c r="DG40" s="660"/>
      <c r="DH40" s="660"/>
      <c r="DI40" s="660"/>
      <c r="DJ40" s="660"/>
      <c r="DK40" s="661"/>
      <c r="DL40" s="668" t="s">
        <v>123</v>
      </c>
      <c r="DM40" s="660"/>
      <c r="DN40" s="660"/>
      <c r="DO40" s="660"/>
      <c r="DP40" s="660"/>
      <c r="DQ40" s="660"/>
      <c r="DR40" s="660"/>
      <c r="DS40" s="660"/>
      <c r="DT40" s="660"/>
      <c r="DU40" s="660"/>
      <c r="DV40" s="661"/>
      <c r="DW40" s="664" t="s">
        <v>228</v>
      </c>
      <c r="DX40" s="693"/>
      <c r="DY40" s="693"/>
      <c r="DZ40" s="693"/>
      <c r="EA40" s="693"/>
      <c r="EB40" s="693"/>
      <c r="EC40" s="694"/>
    </row>
    <row r="41" spans="2:133" ht="11.25" customHeight="1">
      <c r="AQ41" s="746" t="s">
        <v>339</v>
      </c>
      <c r="AR41" s="747"/>
      <c r="AS41" s="747"/>
      <c r="AT41" s="747"/>
      <c r="AU41" s="747"/>
      <c r="AV41" s="747"/>
      <c r="AW41" s="747"/>
      <c r="AX41" s="747"/>
      <c r="AY41" s="748"/>
      <c r="AZ41" s="739">
        <v>567360</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373</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228</v>
      </c>
      <c r="CS41" s="695"/>
      <c r="CT41" s="695"/>
      <c r="CU41" s="695"/>
      <c r="CV41" s="695"/>
      <c r="CW41" s="695"/>
      <c r="CX41" s="695"/>
      <c r="CY41" s="696"/>
      <c r="CZ41" s="664" t="s">
        <v>228</v>
      </c>
      <c r="DA41" s="693"/>
      <c r="DB41" s="693"/>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5152733</v>
      </c>
      <c r="CS42" s="660"/>
      <c r="CT42" s="660"/>
      <c r="CU42" s="660"/>
      <c r="CV42" s="660"/>
      <c r="CW42" s="660"/>
      <c r="CX42" s="660"/>
      <c r="CY42" s="661"/>
      <c r="CZ42" s="664">
        <v>37.799999999999997</v>
      </c>
      <c r="DA42" s="665"/>
      <c r="DB42" s="665"/>
      <c r="DC42" s="760"/>
      <c r="DD42" s="668">
        <v>1315613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87519</v>
      </c>
      <c r="CS43" s="695"/>
      <c r="CT43" s="695"/>
      <c r="CU43" s="695"/>
      <c r="CV43" s="695"/>
      <c r="CW43" s="695"/>
      <c r="CX43" s="695"/>
      <c r="CY43" s="696"/>
      <c r="CZ43" s="664">
        <v>0.6</v>
      </c>
      <c r="DA43" s="693"/>
      <c r="DB43" s="693"/>
      <c r="DC43" s="697"/>
      <c r="DD43" s="668">
        <v>87519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346</v>
      </c>
      <c r="CD44" s="771" t="s">
        <v>298</v>
      </c>
      <c r="CE44" s="772"/>
      <c r="CF44" s="656" t="s">
        <v>347</v>
      </c>
      <c r="CG44" s="657"/>
      <c r="CH44" s="657"/>
      <c r="CI44" s="657"/>
      <c r="CJ44" s="657"/>
      <c r="CK44" s="657"/>
      <c r="CL44" s="657"/>
      <c r="CM44" s="657"/>
      <c r="CN44" s="657"/>
      <c r="CO44" s="657"/>
      <c r="CP44" s="657"/>
      <c r="CQ44" s="658"/>
      <c r="CR44" s="659">
        <v>4971025</v>
      </c>
      <c r="CS44" s="660"/>
      <c r="CT44" s="660"/>
      <c r="CU44" s="660"/>
      <c r="CV44" s="660"/>
      <c r="CW44" s="660"/>
      <c r="CX44" s="660"/>
      <c r="CY44" s="661"/>
      <c r="CZ44" s="664">
        <v>36.5</v>
      </c>
      <c r="DA44" s="665"/>
      <c r="DB44" s="665"/>
      <c r="DC44" s="760"/>
      <c r="DD44" s="668">
        <v>1269132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348</v>
      </c>
      <c r="CG45" s="657"/>
      <c r="CH45" s="657"/>
      <c r="CI45" s="657"/>
      <c r="CJ45" s="657"/>
      <c r="CK45" s="657"/>
      <c r="CL45" s="657"/>
      <c r="CM45" s="657"/>
      <c r="CN45" s="657"/>
      <c r="CO45" s="657"/>
      <c r="CP45" s="657"/>
      <c r="CQ45" s="658"/>
      <c r="CR45" s="659">
        <v>2112691</v>
      </c>
      <c r="CS45" s="695"/>
      <c r="CT45" s="695"/>
      <c r="CU45" s="695"/>
      <c r="CV45" s="695"/>
      <c r="CW45" s="695"/>
      <c r="CX45" s="695"/>
      <c r="CY45" s="696"/>
      <c r="CZ45" s="664">
        <v>15.5</v>
      </c>
      <c r="DA45" s="693"/>
      <c r="DB45" s="693"/>
      <c r="DC45" s="697"/>
      <c r="DD45" s="668">
        <v>149473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349</v>
      </c>
      <c r="CG46" s="657"/>
      <c r="CH46" s="657"/>
      <c r="CI46" s="657"/>
      <c r="CJ46" s="657"/>
      <c r="CK46" s="657"/>
      <c r="CL46" s="657"/>
      <c r="CM46" s="657"/>
      <c r="CN46" s="657"/>
      <c r="CO46" s="657"/>
      <c r="CP46" s="657"/>
      <c r="CQ46" s="658"/>
      <c r="CR46" s="659">
        <v>2779583</v>
      </c>
      <c r="CS46" s="660"/>
      <c r="CT46" s="660"/>
      <c r="CU46" s="660"/>
      <c r="CV46" s="660"/>
      <c r="CW46" s="660"/>
      <c r="CX46" s="660"/>
      <c r="CY46" s="661"/>
      <c r="CZ46" s="664">
        <v>20.399999999999999</v>
      </c>
      <c r="DA46" s="665"/>
      <c r="DB46" s="665"/>
      <c r="DC46" s="760"/>
      <c r="DD46" s="668">
        <v>1106127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350</v>
      </c>
      <c r="CG47" s="657"/>
      <c r="CH47" s="657"/>
      <c r="CI47" s="657"/>
      <c r="CJ47" s="657"/>
      <c r="CK47" s="657"/>
      <c r="CL47" s="657"/>
      <c r="CM47" s="657"/>
      <c r="CN47" s="657"/>
      <c r="CO47" s="657"/>
      <c r="CP47" s="657"/>
      <c r="CQ47" s="658"/>
      <c r="CR47" s="659">
        <v>181708</v>
      </c>
      <c r="CS47" s="695"/>
      <c r="CT47" s="695"/>
      <c r="CU47" s="695"/>
      <c r="CV47" s="695"/>
      <c r="CW47" s="695"/>
      <c r="CX47" s="695"/>
      <c r="CY47" s="696"/>
      <c r="CZ47" s="664">
        <v>1.3</v>
      </c>
      <c r="DA47" s="693"/>
      <c r="DB47" s="693"/>
      <c r="DC47" s="697"/>
      <c r="DD47" s="668">
        <v>46481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351</v>
      </c>
      <c r="CG48" s="657"/>
      <c r="CH48" s="657"/>
      <c r="CI48" s="657"/>
      <c r="CJ48" s="657"/>
      <c r="CK48" s="657"/>
      <c r="CL48" s="657"/>
      <c r="CM48" s="657"/>
      <c r="CN48" s="657"/>
      <c r="CO48" s="657"/>
      <c r="CP48" s="657"/>
      <c r="CQ48" s="658"/>
      <c r="CR48" s="659" t="s">
        <v>132</v>
      </c>
      <c r="CS48" s="660"/>
      <c r="CT48" s="660"/>
      <c r="CU48" s="660"/>
      <c r="CV48" s="660"/>
      <c r="CW48" s="660"/>
      <c r="CX48" s="660"/>
      <c r="CY48" s="661"/>
      <c r="CZ48" s="664" t="s">
        <v>132</v>
      </c>
      <c r="DA48" s="665"/>
      <c r="DB48" s="665"/>
      <c r="DC48" s="760"/>
      <c r="DD48" s="668" t="s">
        <v>132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352</v>
      </c>
      <c r="CE49" s="705"/>
      <c r="CF49" s="705"/>
      <c r="CG49" s="705"/>
      <c r="CH49" s="705"/>
      <c r="CI49" s="705"/>
      <c r="CJ49" s="705"/>
      <c r="CK49" s="705"/>
      <c r="CL49" s="705"/>
      <c r="CM49" s="705"/>
      <c r="CN49" s="705"/>
      <c r="CO49" s="705"/>
      <c r="CP49" s="705"/>
      <c r="CQ49" s="706"/>
      <c r="CR49" s="739">
        <v>13616470</v>
      </c>
      <c r="CS49" s="729"/>
      <c r="CT49" s="729"/>
      <c r="CU49" s="729"/>
      <c r="CV49" s="729"/>
      <c r="CW49" s="729"/>
      <c r="CX49" s="729"/>
      <c r="CY49" s="761"/>
      <c r="CZ49" s="744">
        <v>100</v>
      </c>
      <c r="DA49" s="762"/>
      <c r="DB49" s="762"/>
      <c r="DC49" s="763"/>
      <c r="DD49" s="764">
        <v>8445081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ggwxl5XdRniEv9F5WZuYSSFecL76SOGOvR5mtOWfkwExJQ9Nug0x3rbOU6jrLmz9kp/KGRy0b9syQT3MAXs3eQ==" saltValue="ZDxVA93SGtKvgORwlEFPp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9" zoomScale="71" zoomScaleNormal="71" zoomScaleSheetLayoutView="70" workbookViewId="0">
      <selection activeCell="AK79" sqref="AK79:AO79"/>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375</v>
      </c>
      <c r="C7" s="792"/>
      <c r="D7" s="792"/>
      <c r="E7" s="792"/>
      <c r="F7" s="792"/>
      <c r="G7" s="792"/>
      <c r="H7" s="792"/>
      <c r="I7" s="792"/>
      <c r="J7" s="792"/>
      <c r="K7" s="792"/>
      <c r="L7" s="792"/>
      <c r="M7" s="792"/>
      <c r="N7" s="792"/>
      <c r="O7" s="792"/>
      <c r="P7" s="793"/>
      <c r="Q7" s="794">
        <v>14937</v>
      </c>
      <c r="R7" s="795"/>
      <c r="S7" s="795"/>
      <c r="T7" s="795"/>
      <c r="U7" s="795"/>
      <c r="V7" s="795">
        <v>13256</v>
      </c>
      <c r="W7" s="795"/>
      <c r="X7" s="795"/>
      <c r="Y7" s="795"/>
      <c r="Z7" s="795"/>
      <c r="AA7" s="795">
        <f>14937-13256</f>
        <v>1681</v>
      </c>
      <c r="AB7" s="795"/>
      <c r="AC7" s="795"/>
      <c r="AD7" s="795"/>
      <c r="AE7" s="796"/>
      <c r="AF7" s="797">
        <v>952</v>
      </c>
      <c r="AG7" s="798"/>
      <c r="AH7" s="798"/>
      <c r="AI7" s="798"/>
      <c r="AJ7" s="799"/>
      <c r="AK7" s="834" t="s">
        <v>503</v>
      </c>
      <c r="AL7" s="835"/>
      <c r="AM7" s="835"/>
      <c r="AN7" s="835"/>
      <c r="AO7" s="835"/>
      <c r="AP7" s="835">
        <v>14565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562</v>
      </c>
      <c r="BT7" s="839"/>
      <c r="BU7" s="839"/>
      <c r="BV7" s="839"/>
      <c r="BW7" s="839"/>
      <c r="BX7" s="839"/>
      <c r="BY7" s="839"/>
      <c r="BZ7" s="839"/>
      <c r="CA7" s="839"/>
      <c r="CB7" s="839"/>
      <c r="CC7" s="839"/>
      <c r="CD7" s="839"/>
      <c r="CE7" s="839"/>
      <c r="CF7" s="839"/>
      <c r="CG7" s="840"/>
      <c r="CH7" s="831">
        <v>0</v>
      </c>
      <c r="CI7" s="832"/>
      <c r="CJ7" s="832"/>
      <c r="CK7" s="832"/>
      <c r="CL7" s="833"/>
      <c r="CM7" s="831">
        <v>10</v>
      </c>
      <c r="CN7" s="832"/>
      <c r="CO7" s="832"/>
      <c r="CP7" s="832"/>
      <c r="CQ7" s="833"/>
      <c r="CR7" s="831">
        <v>6</v>
      </c>
      <c r="CS7" s="832"/>
      <c r="CT7" s="832"/>
      <c r="CU7" s="832"/>
      <c r="CV7" s="833"/>
      <c r="CW7" s="831" t="s">
        <v>503</v>
      </c>
      <c r="CX7" s="832"/>
      <c r="CY7" s="832"/>
      <c r="CZ7" s="832"/>
      <c r="DA7" s="833"/>
      <c r="DB7" s="831" t="s">
        <v>503</v>
      </c>
      <c r="DC7" s="832"/>
      <c r="DD7" s="832"/>
      <c r="DE7" s="832"/>
      <c r="DF7" s="833"/>
      <c r="DG7" s="831" t="s">
        <v>574</v>
      </c>
      <c r="DH7" s="832"/>
      <c r="DI7" s="832"/>
      <c r="DJ7" s="832"/>
      <c r="DK7" s="833"/>
      <c r="DL7" s="831" t="s">
        <v>503</v>
      </c>
      <c r="DM7" s="832"/>
      <c r="DN7" s="832"/>
      <c r="DO7" s="832"/>
      <c r="DP7" s="833"/>
      <c r="DQ7" s="831" t="s">
        <v>503</v>
      </c>
      <c r="DR7" s="832"/>
      <c r="DS7" s="832"/>
      <c r="DT7" s="832"/>
      <c r="DU7" s="833"/>
      <c r="DV7" s="812"/>
      <c r="DW7" s="813"/>
      <c r="DX7" s="813"/>
      <c r="DY7" s="813"/>
      <c r="DZ7" s="814"/>
      <c r="EA7" s="234"/>
    </row>
    <row r="8" spans="1:131" s="235" customFormat="1" ht="26.25" customHeight="1">
      <c r="A8" s="241">
        <v>2</v>
      </c>
      <c r="B8" s="815" t="s">
        <v>376</v>
      </c>
      <c r="C8" s="816"/>
      <c r="D8" s="816"/>
      <c r="E8" s="816"/>
      <c r="F8" s="816"/>
      <c r="G8" s="816"/>
      <c r="H8" s="816"/>
      <c r="I8" s="816"/>
      <c r="J8" s="816"/>
      <c r="K8" s="816"/>
      <c r="L8" s="816"/>
      <c r="M8" s="816"/>
      <c r="N8" s="816"/>
      <c r="O8" s="816"/>
      <c r="P8" s="817"/>
      <c r="Q8" s="818">
        <v>500</v>
      </c>
      <c r="R8" s="819"/>
      <c r="S8" s="819"/>
      <c r="T8" s="819"/>
      <c r="U8" s="819"/>
      <c r="V8" s="819">
        <v>469</v>
      </c>
      <c r="W8" s="819"/>
      <c r="X8" s="819"/>
      <c r="Y8" s="819"/>
      <c r="Z8" s="819"/>
      <c r="AA8" s="819">
        <v>30</v>
      </c>
      <c r="AB8" s="819"/>
      <c r="AC8" s="819"/>
      <c r="AD8" s="819"/>
      <c r="AE8" s="820"/>
      <c r="AF8" s="821">
        <v>30</v>
      </c>
      <c r="AG8" s="822"/>
      <c r="AH8" s="822"/>
      <c r="AI8" s="822"/>
      <c r="AJ8" s="823"/>
      <c r="AK8" s="824">
        <v>93</v>
      </c>
      <c r="AL8" s="825"/>
      <c r="AM8" s="825"/>
      <c r="AN8" s="825"/>
      <c r="AO8" s="825"/>
      <c r="AP8" s="825" t="s">
        <v>503</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563</v>
      </c>
      <c r="BT8" s="829"/>
      <c r="BU8" s="829"/>
      <c r="BV8" s="829"/>
      <c r="BW8" s="829"/>
      <c r="BX8" s="829"/>
      <c r="BY8" s="829"/>
      <c r="BZ8" s="829"/>
      <c r="CA8" s="829"/>
      <c r="CB8" s="829"/>
      <c r="CC8" s="829"/>
      <c r="CD8" s="829"/>
      <c r="CE8" s="829"/>
      <c r="CF8" s="829"/>
      <c r="CG8" s="830"/>
      <c r="CH8" s="841">
        <v>1</v>
      </c>
      <c r="CI8" s="842"/>
      <c r="CJ8" s="842"/>
      <c r="CK8" s="842"/>
      <c r="CL8" s="843"/>
      <c r="CM8" s="841">
        <v>-44</v>
      </c>
      <c r="CN8" s="842"/>
      <c r="CO8" s="842"/>
      <c r="CP8" s="842"/>
      <c r="CQ8" s="843"/>
      <c r="CR8" s="841">
        <v>4</v>
      </c>
      <c r="CS8" s="842"/>
      <c r="CT8" s="842"/>
      <c r="CU8" s="842"/>
      <c r="CV8" s="843"/>
      <c r="CW8" s="841" t="s">
        <v>503</v>
      </c>
      <c r="CX8" s="842"/>
      <c r="CY8" s="842"/>
      <c r="CZ8" s="842"/>
      <c r="DA8" s="843"/>
      <c r="DB8" s="841">
        <v>275</v>
      </c>
      <c r="DC8" s="842"/>
      <c r="DD8" s="842"/>
      <c r="DE8" s="842"/>
      <c r="DF8" s="843"/>
      <c r="DG8" s="841" t="s">
        <v>503</v>
      </c>
      <c r="DH8" s="842"/>
      <c r="DI8" s="842"/>
      <c r="DJ8" s="842"/>
      <c r="DK8" s="843"/>
      <c r="DL8" s="841" t="s">
        <v>503</v>
      </c>
      <c r="DM8" s="842"/>
      <c r="DN8" s="842"/>
      <c r="DO8" s="842"/>
      <c r="DP8" s="843"/>
      <c r="DQ8" s="841" t="s">
        <v>503</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564</v>
      </c>
      <c r="BT9" s="829"/>
      <c r="BU9" s="829"/>
      <c r="BV9" s="829"/>
      <c r="BW9" s="829"/>
      <c r="BX9" s="829"/>
      <c r="BY9" s="829"/>
      <c r="BZ9" s="829"/>
      <c r="CA9" s="829"/>
      <c r="CB9" s="829"/>
      <c r="CC9" s="829"/>
      <c r="CD9" s="829"/>
      <c r="CE9" s="829"/>
      <c r="CF9" s="829"/>
      <c r="CG9" s="830"/>
      <c r="CH9" s="841">
        <v>-2</v>
      </c>
      <c r="CI9" s="842"/>
      <c r="CJ9" s="842"/>
      <c r="CK9" s="842"/>
      <c r="CL9" s="843"/>
      <c r="CM9" s="841">
        <v>13</v>
      </c>
      <c r="CN9" s="842"/>
      <c r="CO9" s="842"/>
      <c r="CP9" s="842"/>
      <c r="CQ9" s="843"/>
      <c r="CR9" s="841">
        <v>36</v>
      </c>
      <c r="CS9" s="842"/>
      <c r="CT9" s="842"/>
      <c r="CU9" s="842"/>
      <c r="CV9" s="843"/>
      <c r="CW9" s="841">
        <v>4</v>
      </c>
      <c r="CX9" s="842"/>
      <c r="CY9" s="842"/>
      <c r="CZ9" s="842"/>
      <c r="DA9" s="843"/>
      <c r="DB9" s="841" t="s">
        <v>503</v>
      </c>
      <c r="DC9" s="842"/>
      <c r="DD9" s="842"/>
      <c r="DE9" s="842"/>
      <c r="DF9" s="843"/>
      <c r="DG9" s="841" t="s">
        <v>503</v>
      </c>
      <c r="DH9" s="842"/>
      <c r="DI9" s="842"/>
      <c r="DJ9" s="842"/>
      <c r="DK9" s="843"/>
      <c r="DL9" s="841" t="s">
        <v>503</v>
      </c>
      <c r="DM9" s="842"/>
      <c r="DN9" s="842"/>
      <c r="DO9" s="842"/>
      <c r="DP9" s="843"/>
      <c r="DQ9" s="841" t="s">
        <v>503</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565</v>
      </c>
      <c r="BT10" s="829"/>
      <c r="BU10" s="829"/>
      <c r="BV10" s="829"/>
      <c r="BW10" s="829"/>
      <c r="BX10" s="829"/>
      <c r="BY10" s="829"/>
      <c r="BZ10" s="829"/>
      <c r="CA10" s="829"/>
      <c r="CB10" s="829"/>
      <c r="CC10" s="829"/>
      <c r="CD10" s="829"/>
      <c r="CE10" s="829"/>
      <c r="CF10" s="829"/>
      <c r="CG10" s="830"/>
      <c r="CH10" s="841">
        <v>-12</v>
      </c>
      <c r="CI10" s="842"/>
      <c r="CJ10" s="842"/>
      <c r="CK10" s="842"/>
      <c r="CL10" s="843"/>
      <c r="CM10" s="841">
        <v>-23</v>
      </c>
      <c r="CN10" s="842"/>
      <c r="CO10" s="842"/>
      <c r="CP10" s="842"/>
      <c r="CQ10" s="843"/>
      <c r="CR10" s="841">
        <v>2</v>
      </c>
      <c r="CS10" s="842"/>
      <c r="CT10" s="842"/>
      <c r="CU10" s="842"/>
      <c r="CV10" s="843"/>
      <c r="CW10" s="841" t="s">
        <v>503</v>
      </c>
      <c r="CX10" s="842"/>
      <c r="CY10" s="842"/>
      <c r="CZ10" s="842"/>
      <c r="DA10" s="843"/>
      <c r="DB10" s="841" t="s">
        <v>503</v>
      </c>
      <c r="DC10" s="842"/>
      <c r="DD10" s="842"/>
      <c r="DE10" s="842"/>
      <c r="DF10" s="843"/>
      <c r="DG10" s="841" t="s">
        <v>503</v>
      </c>
      <c r="DH10" s="842"/>
      <c r="DI10" s="842"/>
      <c r="DJ10" s="842"/>
      <c r="DK10" s="843"/>
      <c r="DL10" s="841" t="s">
        <v>503</v>
      </c>
      <c r="DM10" s="842"/>
      <c r="DN10" s="842"/>
      <c r="DO10" s="842"/>
      <c r="DP10" s="843"/>
      <c r="DQ10" s="841" t="s">
        <v>503</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378</v>
      </c>
      <c r="B23" s="850" t="s">
        <v>379</v>
      </c>
      <c r="C23" s="851"/>
      <c r="D23" s="851"/>
      <c r="E23" s="851"/>
      <c r="F23" s="851"/>
      <c r="G23" s="851"/>
      <c r="H23" s="851"/>
      <c r="I23" s="851"/>
      <c r="J23" s="851"/>
      <c r="K23" s="851"/>
      <c r="L23" s="851"/>
      <c r="M23" s="851"/>
      <c r="N23" s="851"/>
      <c r="O23" s="851"/>
      <c r="P23" s="852"/>
      <c r="Q23" s="853">
        <v>15327</v>
      </c>
      <c r="R23" s="854"/>
      <c r="S23" s="854"/>
      <c r="T23" s="854"/>
      <c r="U23" s="854"/>
      <c r="V23" s="854">
        <v>13616</v>
      </c>
      <c r="W23" s="854"/>
      <c r="X23" s="854"/>
      <c r="Y23" s="854"/>
      <c r="Z23" s="854"/>
      <c r="AA23" s="854">
        <v>1711</v>
      </c>
      <c r="AB23" s="854"/>
      <c r="AC23" s="854"/>
      <c r="AD23" s="854"/>
      <c r="AE23" s="855"/>
      <c r="AF23" s="856">
        <v>982</v>
      </c>
      <c r="AG23" s="854"/>
      <c r="AH23" s="854"/>
      <c r="AI23" s="854"/>
      <c r="AJ23" s="857"/>
      <c r="AK23" s="858"/>
      <c r="AL23" s="859"/>
      <c r="AM23" s="859"/>
      <c r="AN23" s="859"/>
      <c r="AO23" s="859"/>
      <c r="AP23" s="854">
        <v>14565</v>
      </c>
      <c r="AQ23" s="854"/>
      <c r="AR23" s="854"/>
      <c r="AS23" s="854"/>
      <c r="AT23" s="854"/>
      <c r="AU23" s="860"/>
      <c r="AV23" s="860"/>
      <c r="AW23" s="860"/>
      <c r="AX23" s="860"/>
      <c r="AY23" s="861"/>
      <c r="AZ23" s="869" t="s">
        <v>380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358</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391</v>
      </c>
      <c r="C28" s="792"/>
      <c r="D28" s="792"/>
      <c r="E28" s="792"/>
      <c r="F28" s="792"/>
      <c r="G28" s="792"/>
      <c r="H28" s="792"/>
      <c r="I28" s="792"/>
      <c r="J28" s="792"/>
      <c r="K28" s="792"/>
      <c r="L28" s="792"/>
      <c r="M28" s="792"/>
      <c r="N28" s="792"/>
      <c r="O28" s="792"/>
      <c r="P28" s="793"/>
      <c r="Q28" s="881">
        <v>1070</v>
      </c>
      <c r="R28" s="882"/>
      <c r="S28" s="882"/>
      <c r="T28" s="882"/>
      <c r="U28" s="882"/>
      <c r="V28" s="882">
        <v>1038</v>
      </c>
      <c r="W28" s="882"/>
      <c r="X28" s="882"/>
      <c r="Y28" s="882"/>
      <c r="Z28" s="882"/>
      <c r="AA28" s="882">
        <v>31</v>
      </c>
      <c r="AB28" s="882"/>
      <c r="AC28" s="882"/>
      <c r="AD28" s="882"/>
      <c r="AE28" s="883"/>
      <c r="AF28" s="884">
        <v>31</v>
      </c>
      <c r="AG28" s="882"/>
      <c r="AH28" s="882"/>
      <c r="AI28" s="882"/>
      <c r="AJ28" s="885"/>
      <c r="AK28" s="886">
        <v>104</v>
      </c>
      <c r="AL28" s="878"/>
      <c r="AM28" s="878"/>
      <c r="AN28" s="878"/>
      <c r="AO28" s="878"/>
      <c r="AP28" s="878" t="s">
        <v>503</v>
      </c>
      <c r="AQ28" s="878"/>
      <c r="AR28" s="878"/>
      <c r="AS28" s="878"/>
      <c r="AT28" s="878"/>
      <c r="AU28" s="878" t="s">
        <v>503</v>
      </c>
      <c r="AV28" s="878"/>
      <c r="AW28" s="878"/>
      <c r="AX28" s="878"/>
      <c r="AY28" s="878"/>
      <c r="AZ28" s="878" t="s">
        <v>503</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392</v>
      </c>
      <c r="C29" s="816"/>
      <c r="D29" s="816"/>
      <c r="E29" s="816"/>
      <c r="F29" s="816"/>
      <c r="G29" s="816"/>
      <c r="H29" s="816"/>
      <c r="I29" s="816"/>
      <c r="J29" s="816"/>
      <c r="K29" s="816"/>
      <c r="L29" s="816"/>
      <c r="M29" s="816"/>
      <c r="N29" s="816"/>
      <c r="O29" s="816"/>
      <c r="P29" s="817"/>
      <c r="Q29" s="818">
        <v>910</v>
      </c>
      <c r="R29" s="819"/>
      <c r="S29" s="819"/>
      <c r="T29" s="819"/>
      <c r="U29" s="819"/>
      <c r="V29" s="819">
        <v>406</v>
      </c>
      <c r="W29" s="819"/>
      <c r="X29" s="819"/>
      <c r="Y29" s="819"/>
      <c r="Z29" s="819"/>
      <c r="AA29" s="819">
        <v>504</v>
      </c>
      <c r="AB29" s="819"/>
      <c r="AC29" s="819"/>
      <c r="AD29" s="819"/>
      <c r="AE29" s="820"/>
      <c r="AF29" s="821">
        <v>504</v>
      </c>
      <c r="AG29" s="822"/>
      <c r="AH29" s="822"/>
      <c r="AI29" s="822"/>
      <c r="AJ29" s="823"/>
      <c r="AK29" s="889">
        <v>49</v>
      </c>
      <c r="AL29" s="890"/>
      <c r="AM29" s="890"/>
      <c r="AN29" s="890"/>
      <c r="AO29" s="890"/>
      <c r="AP29" s="890">
        <v>231</v>
      </c>
      <c r="AQ29" s="890"/>
      <c r="AR29" s="890"/>
      <c r="AS29" s="890"/>
      <c r="AT29" s="890"/>
      <c r="AU29" s="890">
        <v>16</v>
      </c>
      <c r="AV29" s="890"/>
      <c r="AW29" s="890"/>
      <c r="AX29" s="890"/>
      <c r="AY29" s="890"/>
      <c r="AZ29" s="891" t="s">
        <v>503</v>
      </c>
      <c r="BA29" s="891"/>
      <c r="BB29" s="891"/>
      <c r="BC29" s="891"/>
      <c r="BD29" s="891"/>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393</v>
      </c>
      <c r="C30" s="816"/>
      <c r="D30" s="816"/>
      <c r="E30" s="816"/>
      <c r="F30" s="816"/>
      <c r="G30" s="816"/>
      <c r="H30" s="816"/>
      <c r="I30" s="816"/>
      <c r="J30" s="816"/>
      <c r="K30" s="816"/>
      <c r="L30" s="816"/>
      <c r="M30" s="816"/>
      <c r="N30" s="816"/>
      <c r="O30" s="816"/>
      <c r="P30" s="817"/>
      <c r="Q30" s="818">
        <v>1892</v>
      </c>
      <c r="R30" s="819"/>
      <c r="S30" s="819"/>
      <c r="T30" s="819"/>
      <c r="U30" s="819"/>
      <c r="V30" s="819">
        <v>1818</v>
      </c>
      <c r="W30" s="819"/>
      <c r="X30" s="819"/>
      <c r="Y30" s="819"/>
      <c r="Z30" s="819"/>
      <c r="AA30" s="819">
        <v>74</v>
      </c>
      <c r="AB30" s="819"/>
      <c r="AC30" s="819"/>
      <c r="AD30" s="819"/>
      <c r="AE30" s="820"/>
      <c r="AF30" s="821">
        <v>74</v>
      </c>
      <c r="AG30" s="822"/>
      <c r="AH30" s="822"/>
      <c r="AI30" s="822"/>
      <c r="AJ30" s="823"/>
      <c r="AK30" s="889">
        <v>242</v>
      </c>
      <c r="AL30" s="890"/>
      <c r="AM30" s="890"/>
      <c r="AN30" s="890"/>
      <c r="AO30" s="890"/>
      <c r="AP30" s="890" t="s">
        <v>503</v>
      </c>
      <c r="AQ30" s="890"/>
      <c r="AR30" s="890"/>
      <c r="AS30" s="890"/>
      <c r="AT30" s="890"/>
      <c r="AU30" s="890" t="s">
        <v>503</v>
      </c>
      <c r="AV30" s="890"/>
      <c r="AW30" s="890"/>
      <c r="AX30" s="890"/>
      <c r="AY30" s="890"/>
      <c r="AZ30" s="891" t="s">
        <v>503</v>
      </c>
      <c r="BA30" s="891"/>
      <c r="BB30" s="891"/>
      <c r="BC30" s="891"/>
      <c r="BD30" s="891"/>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394</v>
      </c>
      <c r="C31" s="816"/>
      <c r="D31" s="816"/>
      <c r="E31" s="816"/>
      <c r="F31" s="816"/>
      <c r="G31" s="816"/>
      <c r="H31" s="816"/>
      <c r="I31" s="816"/>
      <c r="J31" s="816"/>
      <c r="K31" s="816"/>
      <c r="L31" s="816"/>
      <c r="M31" s="816"/>
      <c r="N31" s="816"/>
      <c r="O31" s="816"/>
      <c r="P31" s="817"/>
      <c r="Q31" s="818">
        <v>176</v>
      </c>
      <c r="R31" s="819"/>
      <c r="S31" s="819"/>
      <c r="T31" s="819"/>
      <c r="U31" s="819"/>
      <c r="V31" s="819">
        <v>171</v>
      </c>
      <c r="W31" s="819"/>
      <c r="X31" s="819"/>
      <c r="Y31" s="819"/>
      <c r="Z31" s="819"/>
      <c r="AA31" s="819">
        <v>5</v>
      </c>
      <c r="AB31" s="819"/>
      <c r="AC31" s="819"/>
      <c r="AD31" s="819"/>
      <c r="AE31" s="820"/>
      <c r="AF31" s="821">
        <v>5</v>
      </c>
      <c r="AG31" s="822"/>
      <c r="AH31" s="822"/>
      <c r="AI31" s="822"/>
      <c r="AJ31" s="823"/>
      <c r="AK31" s="889">
        <v>70</v>
      </c>
      <c r="AL31" s="890"/>
      <c r="AM31" s="890"/>
      <c r="AN31" s="890"/>
      <c r="AO31" s="890"/>
      <c r="AP31" s="890" t="s">
        <v>503</v>
      </c>
      <c r="AQ31" s="890"/>
      <c r="AR31" s="890"/>
      <c r="AS31" s="890"/>
      <c r="AT31" s="890"/>
      <c r="AU31" s="890" t="s">
        <v>503</v>
      </c>
      <c r="AV31" s="890"/>
      <c r="AW31" s="890"/>
      <c r="AX31" s="890"/>
      <c r="AY31" s="890"/>
      <c r="AZ31" s="891" t="s">
        <v>503</v>
      </c>
      <c r="BA31" s="891"/>
      <c r="BB31" s="891"/>
      <c r="BC31" s="891"/>
      <c r="BD31" s="891"/>
      <c r="BE31" s="887"/>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395</v>
      </c>
      <c r="C32" s="816"/>
      <c r="D32" s="816"/>
      <c r="E32" s="816"/>
      <c r="F32" s="816"/>
      <c r="G32" s="816"/>
      <c r="H32" s="816"/>
      <c r="I32" s="816"/>
      <c r="J32" s="816"/>
      <c r="K32" s="816"/>
      <c r="L32" s="816"/>
      <c r="M32" s="816"/>
      <c r="N32" s="816"/>
      <c r="O32" s="816"/>
      <c r="P32" s="817"/>
      <c r="Q32" s="818">
        <v>19</v>
      </c>
      <c r="R32" s="819"/>
      <c r="S32" s="819"/>
      <c r="T32" s="819"/>
      <c r="U32" s="819"/>
      <c r="V32" s="819">
        <v>17</v>
      </c>
      <c r="W32" s="819"/>
      <c r="X32" s="819"/>
      <c r="Y32" s="819"/>
      <c r="Z32" s="819"/>
      <c r="AA32" s="819">
        <v>2</v>
      </c>
      <c r="AB32" s="819"/>
      <c r="AC32" s="819"/>
      <c r="AD32" s="819"/>
      <c r="AE32" s="820"/>
      <c r="AF32" s="821">
        <v>2</v>
      </c>
      <c r="AG32" s="822"/>
      <c r="AH32" s="822"/>
      <c r="AI32" s="822"/>
      <c r="AJ32" s="823"/>
      <c r="AK32" s="889" t="s">
        <v>503</v>
      </c>
      <c r="AL32" s="890"/>
      <c r="AM32" s="890"/>
      <c r="AN32" s="890"/>
      <c r="AO32" s="890"/>
      <c r="AP32" s="890">
        <v>154</v>
      </c>
      <c r="AQ32" s="890"/>
      <c r="AR32" s="890"/>
      <c r="AS32" s="890"/>
      <c r="AT32" s="890"/>
      <c r="AU32" s="890">
        <v>39</v>
      </c>
      <c r="AV32" s="890"/>
      <c r="AW32" s="890"/>
      <c r="AX32" s="890"/>
      <c r="AY32" s="890"/>
      <c r="AZ32" s="891" t="s">
        <v>503</v>
      </c>
      <c r="BA32" s="891"/>
      <c r="BB32" s="891"/>
      <c r="BC32" s="891"/>
      <c r="BD32" s="891"/>
      <c r="BE32" s="887" t="s">
        <v>396</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397</v>
      </c>
      <c r="C33" s="816"/>
      <c r="D33" s="816"/>
      <c r="E33" s="816"/>
      <c r="F33" s="816"/>
      <c r="G33" s="816"/>
      <c r="H33" s="816"/>
      <c r="I33" s="816"/>
      <c r="J33" s="816"/>
      <c r="K33" s="816"/>
      <c r="L33" s="816"/>
      <c r="M33" s="816"/>
      <c r="N33" s="816"/>
      <c r="O33" s="816"/>
      <c r="P33" s="817"/>
      <c r="Q33" s="818">
        <v>374</v>
      </c>
      <c r="R33" s="819"/>
      <c r="S33" s="819"/>
      <c r="T33" s="819"/>
      <c r="U33" s="819"/>
      <c r="V33" s="819">
        <v>61</v>
      </c>
      <c r="W33" s="819"/>
      <c r="X33" s="819"/>
      <c r="Y33" s="819"/>
      <c r="Z33" s="819"/>
      <c r="AA33" s="819">
        <v>313</v>
      </c>
      <c r="AB33" s="819"/>
      <c r="AC33" s="819"/>
      <c r="AD33" s="819"/>
      <c r="AE33" s="820"/>
      <c r="AF33" s="821">
        <v>313</v>
      </c>
      <c r="AG33" s="822"/>
      <c r="AH33" s="822"/>
      <c r="AI33" s="822"/>
      <c r="AJ33" s="823"/>
      <c r="AK33" s="889">
        <v>40</v>
      </c>
      <c r="AL33" s="890"/>
      <c r="AM33" s="890"/>
      <c r="AN33" s="890"/>
      <c r="AO33" s="890"/>
      <c r="AP33" s="890">
        <v>389</v>
      </c>
      <c r="AQ33" s="890"/>
      <c r="AR33" s="890"/>
      <c r="AS33" s="890"/>
      <c r="AT33" s="890"/>
      <c r="AU33" s="890">
        <v>299</v>
      </c>
      <c r="AV33" s="890"/>
      <c r="AW33" s="890"/>
      <c r="AX33" s="890"/>
      <c r="AY33" s="890"/>
      <c r="AZ33" s="891" t="s">
        <v>503</v>
      </c>
      <c r="BA33" s="891"/>
      <c r="BB33" s="891"/>
      <c r="BC33" s="891"/>
      <c r="BD33" s="891"/>
      <c r="BE33" s="887" t="s">
        <v>398</v>
      </c>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399</v>
      </c>
      <c r="C34" s="816"/>
      <c r="D34" s="816"/>
      <c r="E34" s="816"/>
      <c r="F34" s="816"/>
      <c r="G34" s="816"/>
      <c r="H34" s="816"/>
      <c r="I34" s="816"/>
      <c r="J34" s="816"/>
      <c r="K34" s="816"/>
      <c r="L34" s="816"/>
      <c r="M34" s="816"/>
      <c r="N34" s="816"/>
      <c r="O34" s="816"/>
      <c r="P34" s="817"/>
      <c r="Q34" s="818">
        <v>533</v>
      </c>
      <c r="R34" s="819"/>
      <c r="S34" s="819"/>
      <c r="T34" s="819"/>
      <c r="U34" s="819"/>
      <c r="V34" s="819">
        <v>403</v>
      </c>
      <c r="W34" s="819"/>
      <c r="X34" s="819"/>
      <c r="Y34" s="819"/>
      <c r="Z34" s="819"/>
      <c r="AA34" s="819">
        <v>130</v>
      </c>
      <c r="AB34" s="819"/>
      <c r="AC34" s="819"/>
      <c r="AD34" s="819"/>
      <c r="AE34" s="820"/>
      <c r="AF34" s="821">
        <v>130</v>
      </c>
      <c r="AG34" s="822"/>
      <c r="AH34" s="822"/>
      <c r="AI34" s="822"/>
      <c r="AJ34" s="823"/>
      <c r="AK34" s="889">
        <v>66</v>
      </c>
      <c r="AL34" s="890"/>
      <c r="AM34" s="890"/>
      <c r="AN34" s="890"/>
      <c r="AO34" s="890"/>
      <c r="AP34" s="890">
        <v>640</v>
      </c>
      <c r="AQ34" s="890"/>
      <c r="AR34" s="890"/>
      <c r="AS34" s="890"/>
      <c r="AT34" s="890"/>
      <c r="AU34" s="890">
        <v>433</v>
      </c>
      <c r="AV34" s="890"/>
      <c r="AW34" s="890"/>
      <c r="AX34" s="890"/>
      <c r="AY34" s="890"/>
      <c r="AZ34" s="891" t="s">
        <v>503</v>
      </c>
      <c r="BA34" s="891"/>
      <c r="BB34" s="891"/>
      <c r="BC34" s="891"/>
      <c r="BD34" s="891"/>
      <c r="BE34" s="887" t="s">
        <v>400</v>
      </c>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401</v>
      </c>
      <c r="C35" s="816"/>
      <c r="D35" s="816"/>
      <c r="E35" s="816"/>
      <c r="F35" s="816"/>
      <c r="G35" s="816"/>
      <c r="H35" s="816"/>
      <c r="I35" s="816"/>
      <c r="J35" s="816"/>
      <c r="K35" s="816"/>
      <c r="L35" s="816"/>
      <c r="M35" s="816"/>
      <c r="N35" s="816"/>
      <c r="O35" s="816"/>
      <c r="P35" s="817"/>
      <c r="Q35" s="818">
        <v>223</v>
      </c>
      <c r="R35" s="819"/>
      <c r="S35" s="819"/>
      <c r="T35" s="819"/>
      <c r="U35" s="819"/>
      <c r="V35" s="819">
        <v>196</v>
      </c>
      <c r="W35" s="819"/>
      <c r="X35" s="819"/>
      <c r="Y35" s="819"/>
      <c r="Z35" s="819"/>
      <c r="AA35" s="819">
        <v>27</v>
      </c>
      <c r="AB35" s="819"/>
      <c r="AC35" s="819"/>
      <c r="AD35" s="819"/>
      <c r="AE35" s="820"/>
      <c r="AF35" s="821">
        <v>27</v>
      </c>
      <c r="AG35" s="822"/>
      <c r="AH35" s="822"/>
      <c r="AI35" s="822"/>
      <c r="AJ35" s="823"/>
      <c r="AK35" s="889">
        <v>130</v>
      </c>
      <c r="AL35" s="890"/>
      <c r="AM35" s="890"/>
      <c r="AN35" s="890"/>
      <c r="AO35" s="890"/>
      <c r="AP35" s="890">
        <v>554</v>
      </c>
      <c r="AQ35" s="890"/>
      <c r="AR35" s="890"/>
      <c r="AS35" s="890"/>
      <c r="AT35" s="890"/>
      <c r="AU35" s="890">
        <v>577</v>
      </c>
      <c r="AV35" s="890"/>
      <c r="AW35" s="890"/>
      <c r="AX35" s="890"/>
      <c r="AY35" s="890"/>
      <c r="AZ35" s="891" t="s">
        <v>503</v>
      </c>
      <c r="BA35" s="891"/>
      <c r="BB35" s="891"/>
      <c r="BC35" s="891"/>
      <c r="BD35" s="891"/>
      <c r="BE35" s="887" t="s">
        <v>400</v>
      </c>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378</v>
      </c>
      <c r="B63" s="850" t="s">
        <v>403</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1086</v>
      </c>
      <c r="AG63" s="901"/>
      <c r="AH63" s="901"/>
      <c r="AI63" s="901"/>
      <c r="AJ63" s="902"/>
      <c r="AK63" s="903"/>
      <c r="AL63" s="898"/>
      <c r="AM63" s="898"/>
      <c r="AN63" s="898"/>
      <c r="AO63" s="898"/>
      <c r="AP63" s="901">
        <v>1968</v>
      </c>
      <c r="AQ63" s="901"/>
      <c r="AR63" s="901"/>
      <c r="AS63" s="901"/>
      <c r="AT63" s="901"/>
      <c r="AU63" s="901">
        <v>1364</v>
      </c>
      <c r="AV63" s="901"/>
      <c r="AW63" s="901"/>
      <c r="AX63" s="901"/>
      <c r="AY63" s="901"/>
      <c r="AZ63" s="905"/>
      <c r="BA63" s="905"/>
      <c r="BB63" s="905"/>
      <c r="BC63" s="905"/>
      <c r="BD63" s="905"/>
      <c r="BE63" s="906"/>
      <c r="BF63" s="906"/>
      <c r="BG63" s="906"/>
      <c r="BH63" s="906"/>
      <c r="BI63" s="907"/>
      <c r="BJ63" s="908" t="s">
        <v>404</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408</v>
      </c>
      <c r="W66" s="778"/>
      <c r="X66" s="778"/>
      <c r="Y66" s="778"/>
      <c r="Z66" s="779"/>
      <c r="AA66" s="777" t="s">
        <v>409</v>
      </c>
      <c r="AB66" s="778"/>
      <c r="AC66" s="778"/>
      <c r="AD66" s="778"/>
      <c r="AE66" s="779"/>
      <c r="AF66" s="911" t="s">
        <v>410</v>
      </c>
      <c r="AG66" s="873"/>
      <c r="AH66" s="873"/>
      <c r="AI66" s="873"/>
      <c r="AJ66" s="912"/>
      <c r="AK66" s="777" t="s">
        <v>411</v>
      </c>
      <c r="AL66" s="801"/>
      <c r="AM66" s="801"/>
      <c r="AN66" s="801"/>
      <c r="AO66" s="802"/>
      <c r="AP66" s="777" t="s">
        <v>388</v>
      </c>
      <c r="AQ66" s="778"/>
      <c r="AR66" s="778"/>
      <c r="AS66" s="778"/>
      <c r="AT66" s="779"/>
      <c r="AU66" s="777" t="s">
        <v>412</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c r="A68" s="238">
        <v>1</v>
      </c>
      <c r="B68" s="928" t="s">
        <v>566</v>
      </c>
      <c r="C68" s="929"/>
      <c r="D68" s="929"/>
      <c r="E68" s="929"/>
      <c r="F68" s="929"/>
      <c r="G68" s="929"/>
      <c r="H68" s="929"/>
      <c r="I68" s="929"/>
      <c r="J68" s="929"/>
      <c r="K68" s="929"/>
      <c r="L68" s="929"/>
      <c r="M68" s="929"/>
      <c r="N68" s="929"/>
      <c r="O68" s="929"/>
      <c r="P68" s="930"/>
      <c r="Q68" s="931">
        <v>162</v>
      </c>
      <c r="R68" s="925"/>
      <c r="S68" s="925"/>
      <c r="T68" s="925"/>
      <c r="U68" s="925"/>
      <c r="V68" s="925">
        <v>154</v>
      </c>
      <c r="W68" s="925"/>
      <c r="X68" s="925"/>
      <c r="Y68" s="925"/>
      <c r="Z68" s="925"/>
      <c r="AA68" s="925">
        <v>8</v>
      </c>
      <c r="AB68" s="925"/>
      <c r="AC68" s="925"/>
      <c r="AD68" s="925"/>
      <c r="AE68" s="925"/>
      <c r="AF68" s="925">
        <v>8</v>
      </c>
      <c r="AG68" s="925"/>
      <c r="AH68" s="925"/>
      <c r="AI68" s="925"/>
      <c r="AJ68" s="925"/>
      <c r="AK68" s="925">
        <v>21</v>
      </c>
      <c r="AL68" s="925"/>
      <c r="AM68" s="925"/>
      <c r="AN68" s="925"/>
      <c r="AO68" s="925"/>
      <c r="AP68" s="925" t="s">
        <v>572</v>
      </c>
      <c r="AQ68" s="925"/>
      <c r="AR68" s="925"/>
      <c r="AS68" s="925"/>
      <c r="AT68" s="925"/>
      <c r="AU68" s="925" t="s">
        <v>572</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c r="A69" s="241">
        <v>2</v>
      </c>
      <c r="B69" s="932" t="s">
        <v>567</v>
      </c>
      <c r="C69" s="933"/>
      <c r="D69" s="933"/>
      <c r="E69" s="933"/>
      <c r="F69" s="933"/>
      <c r="G69" s="933"/>
      <c r="H69" s="933"/>
      <c r="I69" s="933"/>
      <c r="J69" s="933"/>
      <c r="K69" s="933"/>
      <c r="L69" s="933"/>
      <c r="M69" s="933"/>
      <c r="N69" s="933"/>
      <c r="O69" s="933"/>
      <c r="P69" s="934"/>
      <c r="Q69" s="935">
        <v>5824</v>
      </c>
      <c r="R69" s="890"/>
      <c r="S69" s="890"/>
      <c r="T69" s="890"/>
      <c r="U69" s="890"/>
      <c r="V69" s="890">
        <v>5816</v>
      </c>
      <c r="W69" s="890"/>
      <c r="X69" s="890"/>
      <c r="Y69" s="890"/>
      <c r="Z69" s="890"/>
      <c r="AA69" s="890">
        <v>8</v>
      </c>
      <c r="AB69" s="890"/>
      <c r="AC69" s="890"/>
      <c r="AD69" s="890"/>
      <c r="AE69" s="890"/>
      <c r="AF69" s="890">
        <v>8</v>
      </c>
      <c r="AG69" s="890"/>
      <c r="AH69" s="890"/>
      <c r="AI69" s="890"/>
      <c r="AJ69" s="890"/>
      <c r="AK69" s="890">
        <v>82</v>
      </c>
      <c r="AL69" s="890"/>
      <c r="AM69" s="890"/>
      <c r="AN69" s="890"/>
      <c r="AO69" s="890"/>
      <c r="AP69" s="890" t="s">
        <v>572</v>
      </c>
      <c r="AQ69" s="890"/>
      <c r="AR69" s="890"/>
      <c r="AS69" s="890"/>
      <c r="AT69" s="890"/>
      <c r="AU69" s="890" t="s">
        <v>572</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c r="A70" s="241">
        <v>3</v>
      </c>
      <c r="B70" s="932" t="s">
        <v>568</v>
      </c>
      <c r="C70" s="933"/>
      <c r="D70" s="933"/>
      <c r="E70" s="933"/>
      <c r="F70" s="933"/>
      <c r="G70" s="933"/>
      <c r="H70" s="933"/>
      <c r="I70" s="933"/>
      <c r="J70" s="933"/>
      <c r="K70" s="933"/>
      <c r="L70" s="933"/>
      <c r="M70" s="933"/>
      <c r="N70" s="933"/>
      <c r="O70" s="933"/>
      <c r="P70" s="934"/>
      <c r="Q70" s="935">
        <v>127</v>
      </c>
      <c r="R70" s="890"/>
      <c r="S70" s="890"/>
      <c r="T70" s="890"/>
      <c r="U70" s="890"/>
      <c r="V70" s="890">
        <v>61</v>
      </c>
      <c r="W70" s="890"/>
      <c r="X70" s="890"/>
      <c r="Y70" s="890"/>
      <c r="Z70" s="890"/>
      <c r="AA70" s="890">
        <v>66</v>
      </c>
      <c r="AB70" s="890"/>
      <c r="AC70" s="890"/>
      <c r="AD70" s="890"/>
      <c r="AE70" s="890"/>
      <c r="AF70" s="890">
        <v>66</v>
      </c>
      <c r="AG70" s="890"/>
      <c r="AH70" s="890"/>
      <c r="AI70" s="890"/>
      <c r="AJ70" s="890"/>
      <c r="AK70" s="890" t="s">
        <v>572</v>
      </c>
      <c r="AL70" s="890"/>
      <c r="AM70" s="890"/>
      <c r="AN70" s="890"/>
      <c r="AO70" s="890"/>
      <c r="AP70" s="890" t="s">
        <v>572</v>
      </c>
      <c r="AQ70" s="890"/>
      <c r="AR70" s="890"/>
      <c r="AS70" s="890"/>
      <c r="AT70" s="890"/>
      <c r="AU70" s="890" t="s">
        <v>572</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c r="A71" s="241">
        <v>4</v>
      </c>
      <c r="B71" s="932" t="s">
        <v>569</v>
      </c>
      <c r="C71" s="933"/>
      <c r="D71" s="933"/>
      <c r="E71" s="933"/>
      <c r="F71" s="933"/>
      <c r="G71" s="933"/>
      <c r="H71" s="933"/>
      <c r="I71" s="933"/>
      <c r="J71" s="933"/>
      <c r="K71" s="933"/>
      <c r="L71" s="933"/>
      <c r="M71" s="933"/>
      <c r="N71" s="933"/>
      <c r="O71" s="933"/>
      <c r="P71" s="934"/>
      <c r="Q71" s="935">
        <v>2</v>
      </c>
      <c r="R71" s="890"/>
      <c r="S71" s="890"/>
      <c r="T71" s="890"/>
      <c r="U71" s="890"/>
      <c r="V71" s="890">
        <v>1</v>
      </c>
      <c r="W71" s="890"/>
      <c r="X71" s="890"/>
      <c r="Y71" s="890"/>
      <c r="Z71" s="890"/>
      <c r="AA71" s="890">
        <v>1</v>
      </c>
      <c r="AB71" s="890"/>
      <c r="AC71" s="890"/>
      <c r="AD71" s="890"/>
      <c r="AE71" s="890"/>
      <c r="AF71" s="890">
        <v>1</v>
      </c>
      <c r="AG71" s="890"/>
      <c r="AH71" s="890"/>
      <c r="AI71" s="890"/>
      <c r="AJ71" s="890"/>
      <c r="AK71" s="890" t="s">
        <v>572</v>
      </c>
      <c r="AL71" s="890"/>
      <c r="AM71" s="890"/>
      <c r="AN71" s="890"/>
      <c r="AO71" s="890"/>
      <c r="AP71" s="890" t="s">
        <v>573</v>
      </c>
      <c r="AQ71" s="890"/>
      <c r="AR71" s="890"/>
      <c r="AS71" s="890"/>
      <c r="AT71" s="890"/>
      <c r="AU71" s="890" t="s">
        <v>573</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c r="A72" s="241">
        <v>5</v>
      </c>
      <c r="B72" s="932" t="s">
        <v>570</v>
      </c>
      <c r="C72" s="933"/>
      <c r="D72" s="933"/>
      <c r="E72" s="933"/>
      <c r="F72" s="933"/>
      <c r="G72" s="933"/>
      <c r="H72" s="933"/>
      <c r="I72" s="933"/>
      <c r="J72" s="933"/>
      <c r="K72" s="933"/>
      <c r="L72" s="933"/>
      <c r="M72" s="933"/>
      <c r="N72" s="933"/>
      <c r="O72" s="933"/>
      <c r="P72" s="934"/>
      <c r="Q72" s="935">
        <v>844</v>
      </c>
      <c r="R72" s="890"/>
      <c r="S72" s="890"/>
      <c r="T72" s="890"/>
      <c r="U72" s="890"/>
      <c r="V72" s="890">
        <v>839</v>
      </c>
      <c r="W72" s="890"/>
      <c r="X72" s="890"/>
      <c r="Y72" s="890"/>
      <c r="Z72" s="890"/>
      <c r="AA72" s="890">
        <v>5</v>
      </c>
      <c r="AB72" s="890"/>
      <c r="AC72" s="890"/>
      <c r="AD72" s="890"/>
      <c r="AE72" s="890"/>
      <c r="AF72" s="890">
        <v>5</v>
      </c>
      <c r="AG72" s="890"/>
      <c r="AH72" s="890"/>
      <c r="AI72" s="890"/>
      <c r="AJ72" s="890"/>
      <c r="AK72" s="890">
        <v>7</v>
      </c>
      <c r="AL72" s="890"/>
      <c r="AM72" s="890"/>
      <c r="AN72" s="890"/>
      <c r="AO72" s="890"/>
      <c r="AP72" s="890" t="s">
        <v>572</v>
      </c>
      <c r="AQ72" s="890"/>
      <c r="AR72" s="890"/>
      <c r="AS72" s="890"/>
      <c r="AT72" s="890"/>
      <c r="AU72" s="890" t="s">
        <v>572</v>
      </c>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c r="A73" s="241">
        <v>6</v>
      </c>
      <c r="B73" s="932" t="s">
        <v>571</v>
      </c>
      <c r="C73" s="933"/>
      <c r="D73" s="933"/>
      <c r="E73" s="933"/>
      <c r="F73" s="933"/>
      <c r="G73" s="933"/>
      <c r="H73" s="933"/>
      <c r="I73" s="933"/>
      <c r="J73" s="933"/>
      <c r="K73" s="933"/>
      <c r="L73" s="933"/>
      <c r="M73" s="933"/>
      <c r="N73" s="933"/>
      <c r="O73" s="933"/>
      <c r="P73" s="934"/>
      <c r="Q73" s="935">
        <v>130938</v>
      </c>
      <c r="R73" s="890"/>
      <c r="S73" s="890"/>
      <c r="T73" s="890"/>
      <c r="U73" s="890"/>
      <c r="V73" s="890">
        <v>123520</v>
      </c>
      <c r="W73" s="890"/>
      <c r="X73" s="890"/>
      <c r="Y73" s="890"/>
      <c r="Z73" s="890"/>
      <c r="AA73" s="890">
        <v>7418</v>
      </c>
      <c r="AB73" s="890"/>
      <c r="AC73" s="890"/>
      <c r="AD73" s="890"/>
      <c r="AE73" s="890"/>
      <c r="AF73" s="890">
        <v>7418</v>
      </c>
      <c r="AG73" s="890"/>
      <c r="AH73" s="890"/>
      <c r="AI73" s="890"/>
      <c r="AJ73" s="890"/>
      <c r="AK73" s="890" t="s">
        <v>572</v>
      </c>
      <c r="AL73" s="890"/>
      <c r="AM73" s="890"/>
      <c r="AN73" s="890"/>
      <c r="AO73" s="890"/>
      <c r="AP73" s="890" t="s">
        <v>572</v>
      </c>
      <c r="AQ73" s="890"/>
      <c r="AR73" s="890"/>
      <c r="AS73" s="890"/>
      <c r="AT73" s="890"/>
      <c r="AU73" s="890" t="s">
        <v>572</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c r="A74" s="241">
        <v>7</v>
      </c>
      <c r="B74" s="932"/>
      <c r="C74" s="933"/>
      <c r="D74" s="933"/>
      <c r="E74" s="933"/>
      <c r="F74" s="933"/>
      <c r="G74" s="933"/>
      <c r="H74" s="933"/>
      <c r="I74" s="933"/>
      <c r="J74" s="933"/>
      <c r="K74" s="933"/>
      <c r="L74" s="933"/>
      <c r="M74" s="933"/>
      <c r="N74" s="933"/>
      <c r="O74" s="933"/>
      <c r="P74" s="934"/>
      <c r="Q74" s="935"/>
      <c r="R74" s="890"/>
      <c r="S74" s="890"/>
      <c r="T74" s="890"/>
      <c r="U74" s="890"/>
      <c r="V74" s="890"/>
      <c r="W74" s="890"/>
      <c r="X74" s="890"/>
      <c r="Y74" s="890"/>
      <c r="Z74" s="890"/>
      <c r="AA74" s="890"/>
      <c r="AB74" s="890"/>
      <c r="AC74" s="890"/>
      <c r="AD74" s="890"/>
      <c r="AE74" s="890"/>
      <c r="AF74" s="890"/>
      <c r="AG74" s="890"/>
      <c r="AH74" s="890"/>
      <c r="AI74" s="890"/>
      <c r="AJ74" s="890"/>
      <c r="AK74" s="890"/>
      <c r="AL74" s="890"/>
      <c r="AM74" s="890"/>
      <c r="AN74" s="890"/>
      <c r="AO74" s="890"/>
      <c r="AP74" s="890"/>
      <c r="AQ74" s="890"/>
      <c r="AR74" s="890"/>
      <c r="AS74" s="890"/>
      <c r="AT74" s="890"/>
      <c r="AU74" s="890"/>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c r="A75" s="241">
        <v>8</v>
      </c>
      <c r="B75" s="932"/>
      <c r="C75" s="933"/>
      <c r="D75" s="933"/>
      <c r="E75" s="933"/>
      <c r="F75" s="933"/>
      <c r="G75" s="933"/>
      <c r="H75" s="933"/>
      <c r="I75" s="933"/>
      <c r="J75" s="933"/>
      <c r="K75" s="933"/>
      <c r="L75" s="933"/>
      <c r="M75" s="933"/>
      <c r="N75" s="933"/>
      <c r="O75" s="933"/>
      <c r="P75" s="934"/>
      <c r="Q75" s="938"/>
      <c r="R75" s="939"/>
      <c r="S75" s="939"/>
      <c r="T75" s="939"/>
      <c r="U75" s="889"/>
      <c r="V75" s="940"/>
      <c r="W75" s="939"/>
      <c r="X75" s="939"/>
      <c r="Y75" s="939"/>
      <c r="Z75" s="889"/>
      <c r="AA75" s="940"/>
      <c r="AB75" s="939"/>
      <c r="AC75" s="939"/>
      <c r="AD75" s="939"/>
      <c r="AE75" s="889"/>
      <c r="AF75" s="940"/>
      <c r="AG75" s="939"/>
      <c r="AH75" s="939"/>
      <c r="AI75" s="939"/>
      <c r="AJ75" s="889"/>
      <c r="AK75" s="940"/>
      <c r="AL75" s="939"/>
      <c r="AM75" s="939"/>
      <c r="AN75" s="939"/>
      <c r="AO75" s="889"/>
      <c r="AP75" s="940"/>
      <c r="AQ75" s="939"/>
      <c r="AR75" s="939"/>
      <c r="AS75" s="939"/>
      <c r="AT75" s="889"/>
      <c r="AU75" s="940"/>
      <c r="AV75" s="939"/>
      <c r="AW75" s="939"/>
      <c r="AX75" s="939"/>
      <c r="AY75" s="889"/>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c r="A76" s="241">
        <v>9</v>
      </c>
      <c r="B76" s="932"/>
      <c r="C76" s="933"/>
      <c r="D76" s="933"/>
      <c r="E76" s="933"/>
      <c r="F76" s="933"/>
      <c r="G76" s="933"/>
      <c r="H76" s="933"/>
      <c r="I76" s="933"/>
      <c r="J76" s="933"/>
      <c r="K76" s="933"/>
      <c r="L76" s="933"/>
      <c r="M76" s="933"/>
      <c r="N76" s="933"/>
      <c r="O76" s="933"/>
      <c r="P76" s="934"/>
      <c r="Q76" s="938"/>
      <c r="R76" s="939"/>
      <c r="S76" s="939"/>
      <c r="T76" s="939"/>
      <c r="U76" s="889"/>
      <c r="V76" s="940"/>
      <c r="W76" s="939"/>
      <c r="X76" s="939"/>
      <c r="Y76" s="939"/>
      <c r="Z76" s="889"/>
      <c r="AA76" s="940"/>
      <c r="AB76" s="939"/>
      <c r="AC76" s="939"/>
      <c r="AD76" s="939"/>
      <c r="AE76" s="889"/>
      <c r="AF76" s="940"/>
      <c r="AG76" s="939"/>
      <c r="AH76" s="939"/>
      <c r="AI76" s="939"/>
      <c r="AJ76" s="889"/>
      <c r="AK76" s="940"/>
      <c r="AL76" s="939"/>
      <c r="AM76" s="939"/>
      <c r="AN76" s="939"/>
      <c r="AO76" s="889"/>
      <c r="AP76" s="940"/>
      <c r="AQ76" s="939"/>
      <c r="AR76" s="939"/>
      <c r="AS76" s="939"/>
      <c r="AT76" s="889"/>
      <c r="AU76" s="940"/>
      <c r="AV76" s="939"/>
      <c r="AW76" s="939"/>
      <c r="AX76" s="939"/>
      <c r="AY76" s="889"/>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c r="A77" s="241">
        <v>10</v>
      </c>
      <c r="B77" s="932"/>
      <c r="C77" s="933"/>
      <c r="D77" s="933"/>
      <c r="E77" s="933"/>
      <c r="F77" s="933"/>
      <c r="G77" s="933"/>
      <c r="H77" s="933"/>
      <c r="I77" s="933"/>
      <c r="J77" s="933"/>
      <c r="K77" s="933"/>
      <c r="L77" s="933"/>
      <c r="M77" s="933"/>
      <c r="N77" s="933"/>
      <c r="O77" s="933"/>
      <c r="P77" s="934"/>
      <c r="Q77" s="938"/>
      <c r="R77" s="939"/>
      <c r="S77" s="939"/>
      <c r="T77" s="939"/>
      <c r="U77" s="889"/>
      <c r="V77" s="940"/>
      <c r="W77" s="939"/>
      <c r="X77" s="939"/>
      <c r="Y77" s="939"/>
      <c r="Z77" s="889"/>
      <c r="AA77" s="940"/>
      <c r="AB77" s="939"/>
      <c r="AC77" s="939"/>
      <c r="AD77" s="939"/>
      <c r="AE77" s="889"/>
      <c r="AF77" s="940"/>
      <c r="AG77" s="939"/>
      <c r="AH77" s="939"/>
      <c r="AI77" s="939"/>
      <c r="AJ77" s="889"/>
      <c r="AK77" s="940"/>
      <c r="AL77" s="939"/>
      <c r="AM77" s="939"/>
      <c r="AN77" s="939"/>
      <c r="AO77" s="889"/>
      <c r="AP77" s="940"/>
      <c r="AQ77" s="939"/>
      <c r="AR77" s="939"/>
      <c r="AS77" s="939"/>
      <c r="AT77" s="889"/>
      <c r="AU77" s="940"/>
      <c r="AV77" s="939"/>
      <c r="AW77" s="939"/>
      <c r="AX77" s="939"/>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c r="A78" s="241">
        <v>11</v>
      </c>
      <c r="B78" s="932"/>
      <c r="C78" s="933"/>
      <c r="D78" s="933"/>
      <c r="E78" s="933"/>
      <c r="F78" s="933"/>
      <c r="G78" s="933"/>
      <c r="H78" s="933"/>
      <c r="I78" s="933"/>
      <c r="J78" s="933"/>
      <c r="K78" s="933"/>
      <c r="L78" s="933"/>
      <c r="M78" s="933"/>
      <c r="N78" s="933"/>
      <c r="O78" s="933"/>
      <c r="P78" s="934"/>
      <c r="Q78" s="935"/>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c r="A79" s="241">
        <v>12</v>
      </c>
      <c r="B79" s="932"/>
      <c r="C79" s="933"/>
      <c r="D79" s="933"/>
      <c r="E79" s="933"/>
      <c r="F79" s="933"/>
      <c r="G79" s="933"/>
      <c r="H79" s="933"/>
      <c r="I79" s="933"/>
      <c r="J79" s="933"/>
      <c r="K79" s="933"/>
      <c r="L79" s="933"/>
      <c r="M79" s="933"/>
      <c r="N79" s="933"/>
      <c r="O79" s="933"/>
      <c r="P79" s="934"/>
      <c r="Q79" s="935"/>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c r="A80" s="241">
        <v>13</v>
      </c>
      <c r="B80" s="932"/>
      <c r="C80" s="933"/>
      <c r="D80" s="933"/>
      <c r="E80" s="933"/>
      <c r="F80" s="933"/>
      <c r="G80" s="933"/>
      <c r="H80" s="933"/>
      <c r="I80" s="933"/>
      <c r="J80" s="933"/>
      <c r="K80" s="933"/>
      <c r="L80" s="933"/>
      <c r="M80" s="933"/>
      <c r="N80" s="933"/>
      <c r="O80" s="933"/>
      <c r="P80" s="934"/>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c r="A81" s="241">
        <v>14</v>
      </c>
      <c r="B81" s="932"/>
      <c r="C81" s="933"/>
      <c r="D81" s="933"/>
      <c r="E81" s="933"/>
      <c r="F81" s="933"/>
      <c r="G81" s="933"/>
      <c r="H81" s="933"/>
      <c r="I81" s="933"/>
      <c r="J81" s="933"/>
      <c r="K81" s="933"/>
      <c r="L81" s="933"/>
      <c r="M81" s="933"/>
      <c r="N81" s="933"/>
      <c r="O81" s="933"/>
      <c r="P81" s="934"/>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c r="A88" s="244" t="s">
        <v>378</v>
      </c>
      <c r="B88" s="850" t="s">
        <v>413</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7506</v>
      </c>
      <c r="AG88" s="901"/>
      <c r="AH88" s="901"/>
      <c r="AI88" s="901"/>
      <c r="AJ88" s="901"/>
      <c r="AK88" s="898"/>
      <c r="AL88" s="898"/>
      <c r="AM88" s="898"/>
      <c r="AN88" s="898"/>
      <c r="AO88" s="898"/>
      <c r="AP88" s="901" t="s">
        <v>574</v>
      </c>
      <c r="AQ88" s="901"/>
      <c r="AR88" s="901"/>
      <c r="AS88" s="901"/>
      <c r="AT88" s="901"/>
      <c r="AU88" s="901" t="s">
        <v>574</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414</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v>48</v>
      </c>
      <c r="CS102" s="909"/>
      <c r="CT102" s="909"/>
      <c r="CU102" s="909"/>
      <c r="CV102" s="952"/>
      <c r="CW102" s="951">
        <v>4</v>
      </c>
      <c r="CX102" s="909"/>
      <c r="CY102" s="909"/>
      <c r="CZ102" s="909"/>
      <c r="DA102" s="952"/>
      <c r="DB102" s="951">
        <v>275</v>
      </c>
      <c r="DC102" s="909"/>
      <c r="DD102" s="909"/>
      <c r="DE102" s="909"/>
      <c r="DF102" s="952"/>
      <c r="DG102" s="951" t="s">
        <v>574</v>
      </c>
      <c r="DH102" s="909"/>
      <c r="DI102" s="909"/>
      <c r="DJ102" s="909"/>
      <c r="DK102" s="952"/>
      <c r="DL102" s="951" t="s">
        <v>574</v>
      </c>
      <c r="DM102" s="909"/>
      <c r="DN102" s="909"/>
      <c r="DO102" s="909"/>
      <c r="DP102" s="952"/>
      <c r="DQ102" s="951" t="s">
        <v>575</v>
      </c>
      <c r="DR102" s="909"/>
      <c r="DS102" s="909"/>
      <c r="DT102" s="909"/>
      <c r="DU102" s="952"/>
      <c r="DV102" s="975"/>
      <c r="DW102" s="976"/>
      <c r="DX102" s="976"/>
      <c r="DY102" s="976"/>
      <c r="DZ102" s="97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415</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416</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0" t="s">
        <v>419</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420</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c r="A109" s="973" t="s">
        <v>421</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422</v>
      </c>
      <c r="AB109" s="954"/>
      <c r="AC109" s="954"/>
      <c r="AD109" s="954"/>
      <c r="AE109" s="955"/>
      <c r="AF109" s="953" t="s">
        <v>297</v>
      </c>
      <c r="AG109" s="954"/>
      <c r="AH109" s="954"/>
      <c r="AI109" s="954"/>
      <c r="AJ109" s="955"/>
      <c r="AK109" s="953" t="s">
        <v>296</v>
      </c>
      <c r="AL109" s="954"/>
      <c r="AM109" s="954"/>
      <c r="AN109" s="954"/>
      <c r="AO109" s="955"/>
      <c r="AP109" s="953" t="s">
        <v>423</v>
      </c>
      <c r="AQ109" s="954"/>
      <c r="AR109" s="954"/>
      <c r="AS109" s="954"/>
      <c r="AT109" s="956"/>
      <c r="AU109" s="973" t="s">
        <v>421</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422</v>
      </c>
      <c r="BR109" s="954"/>
      <c r="BS109" s="954"/>
      <c r="BT109" s="954"/>
      <c r="BU109" s="955"/>
      <c r="BV109" s="953" t="s">
        <v>297</v>
      </c>
      <c r="BW109" s="954"/>
      <c r="BX109" s="954"/>
      <c r="BY109" s="954"/>
      <c r="BZ109" s="955"/>
      <c r="CA109" s="953" t="s">
        <v>296</v>
      </c>
      <c r="CB109" s="954"/>
      <c r="CC109" s="954"/>
      <c r="CD109" s="954"/>
      <c r="CE109" s="955"/>
      <c r="CF109" s="974" t="s">
        <v>423</v>
      </c>
      <c r="CG109" s="974"/>
      <c r="CH109" s="974"/>
      <c r="CI109" s="974"/>
      <c r="CJ109" s="974"/>
      <c r="CK109" s="953" t="s">
        <v>424</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422</v>
      </c>
      <c r="DH109" s="954"/>
      <c r="DI109" s="954"/>
      <c r="DJ109" s="954"/>
      <c r="DK109" s="955"/>
      <c r="DL109" s="953" t="s">
        <v>297</v>
      </c>
      <c r="DM109" s="954"/>
      <c r="DN109" s="954"/>
      <c r="DO109" s="954"/>
      <c r="DP109" s="955"/>
      <c r="DQ109" s="953" t="s">
        <v>296</v>
      </c>
      <c r="DR109" s="954"/>
      <c r="DS109" s="954"/>
      <c r="DT109" s="954"/>
      <c r="DU109" s="955"/>
      <c r="DV109" s="953" t="s">
        <v>423</v>
      </c>
      <c r="DW109" s="954"/>
      <c r="DX109" s="954"/>
      <c r="DY109" s="954"/>
      <c r="DZ109" s="956"/>
    </row>
    <row r="110" spans="1:131" s="226" customFormat="1" ht="26.25" customHeight="1">
      <c r="A110" s="957" t="s">
        <v>425</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1783772</v>
      </c>
      <c r="AB110" s="961"/>
      <c r="AC110" s="961"/>
      <c r="AD110" s="961"/>
      <c r="AE110" s="962"/>
      <c r="AF110" s="963">
        <v>1689930</v>
      </c>
      <c r="AG110" s="961"/>
      <c r="AH110" s="961"/>
      <c r="AI110" s="961"/>
      <c r="AJ110" s="962"/>
      <c r="AK110" s="963">
        <v>1680787</v>
      </c>
      <c r="AL110" s="961"/>
      <c r="AM110" s="961"/>
      <c r="AN110" s="961"/>
      <c r="AO110" s="962"/>
      <c r="AP110" s="964">
        <v>34.9</v>
      </c>
      <c r="AQ110" s="965"/>
      <c r="AR110" s="965"/>
      <c r="AS110" s="965"/>
      <c r="AT110" s="966"/>
      <c r="AU110" s="967" t="s">
        <v>67</v>
      </c>
      <c r="AV110" s="968"/>
      <c r="AW110" s="968"/>
      <c r="AX110" s="968"/>
      <c r="AY110" s="968"/>
      <c r="AZ110" s="1009" t="s">
        <v>426</v>
      </c>
      <c r="BA110" s="958"/>
      <c r="BB110" s="958"/>
      <c r="BC110" s="958"/>
      <c r="BD110" s="958"/>
      <c r="BE110" s="958"/>
      <c r="BF110" s="958"/>
      <c r="BG110" s="958"/>
      <c r="BH110" s="958"/>
      <c r="BI110" s="958"/>
      <c r="BJ110" s="958"/>
      <c r="BK110" s="958"/>
      <c r="BL110" s="958"/>
      <c r="BM110" s="958"/>
      <c r="BN110" s="958"/>
      <c r="BO110" s="958"/>
      <c r="BP110" s="959"/>
      <c r="BQ110" s="995">
        <v>13997510</v>
      </c>
      <c r="BR110" s="996"/>
      <c r="BS110" s="996"/>
      <c r="BT110" s="996"/>
      <c r="BU110" s="996"/>
      <c r="BV110" s="996">
        <v>14226405</v>
      </c>
      <c r="BW110" s="996"/>
      <c r="BX110" s="996"/>
      <c r="BY110" s="996"/>
      <c r="BZ110" s="996"/>
      <c r="CA110" s="996">
        <v>14564680</v>
      </c>
      <c r="CB110" s="996"/>
      <c r="CC110" s="996"/>
      <c r="CD110" s="996"/>
      <c r="CE110" s="996"/>
      <c r="CF110" s="1010">
        <v>302.8</v>
      </c>
      <c r="CG110" s="1011"/>
      <c r="CH110" s="1011"/>
      <c r="CI110" s="1011"/>
      <c r="CJ110" s="1011"/>
      <c r="CK110" s="1012" t="s">
        <v>427</v>
      </c>
      <c r="CL110" s="1013"/>
      <c r="CM110" s="992" t="s">
        <v>428</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123</v>
      </c>
      <c r="DH110" s="996"/>
      <c r="DI110" s="996"/>
      <c r="DJ110" s="996"/>
      <c r="DK110" s="996"/>
      <c r="DL110" s="996" t="s">
        <v>123</v>
      </c>
      <c r="DM110" s="996"/>
      <c r="DN110" s="996"/>
      <c r="DO110" s="996"/>
      <c r="DP110" s="996"/>
      <c r="DQ110" s="996" t="s">
        <v>123</v>
      </c>
      <c r="DR110" s="996"/>
      <c r="DS110" s="996"/>
      <c r="DT110" s="996"/>
      <c r="DU110" s="996"/>
      <c r="DV110" s="997" t="s">
        <v>123</v>
      </c>
      <c r="DW110" s="997"/>
      <c r="DX110" s="997"/>
      <c r="DY110" s="997"/>
      <c r="DZ110" s="998"/>
    </row>
    <row r="111" spans="1:131" s="226" customFormat="1" ht="26.25" customHeight="1">
      <c r="A111" s="999" t="s">
        <v>429</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123</v>
      </c>
      <c r="AB111" s="1003"/>
      <c r="AC111" s="1003"/>
      <c r="AD111" s="1003"/>
      <c r="AE111" s="1004"/>
      <c r="AF111" s="1005" t="s">
        <v>123</v>
      </c>
      <c r="AG111" s="1003"/>
      <c r="AH111" s="1003"/>
      <c r="AI111" s="1003"/>
      <c r="AJ111" s="1004"/>
      <c r="AK111" s="1005" t="s">
        <v>123</v>
      </c>
      <c r="AL111" s="1003"/>
      <c r="AM111" s="1003"/>
      <c r="AN111" s="1003"/>
      <c r="AO111" s="1004"/>
      <c r="AP111" s="1006" t="s">
        <v>123</v>
      </c>
      <c r="AQ111" s="1007"/>
      <c r="AR111" s="1007"/>
      <c r="AS111" s="1007"/>
      <c r="AT111" s="1008"/>
      <c r="AU111" s="969"/>
      <c r="AV111" s="970"/>
      <c r="AW111" s="970"/>
      <c r="AX111" s="970"/>
      <c r="AY111" s="970"/>
      <c r="AZ111" s="1018" t="s">
        <v>430</v>
      </c>
      <c r="BA111" s="1019"/>
      <c r="BB111" s="1019"/>
      <c r="BC111" s="1019"/>
      <c r="BD111" s="1019"/>
      <c r="BE111" s="1019"/>
      <c r="BF111" s="1019"/>
      <c r="BG111" s="1019"/>
      <c r="BH111" s="1019"/>
      <c r="BI111" s="1019"/>
      <c r="BJ111" s="1019"/>
      <c r="BK111" s="1019"/>
      <c r="BL111" s="1019"/>
      <c r="BM111" s="1019"/>
      <c r="BN111" s="1019"/>
      <c r="BO111" s="1019"/>
      <c r="BP111" s="1020"/>
      <c r="BQ111" s="988" t="s">
        <v>123</v>
      </c>
      <c r="BR111" s="989"/>
      <c r="BS111" s="989"/>
      <c r="BT111" s="989"/>
      <c r="BU111" s="989"/>
      <c r="BV111" s="989" t="s">
        <v>123</v>
      </c>
      <c r="BW111" s="989"/>
      <c r="BX111" s="989"/>
      <c r="BY111" s="989"/>
      <c r="BZ111" s="989"/>
      <c r="CA111" s="989" t="s">
        <v>123</v>
      </c>
      <c r="CB111" s="989"/>
      <c r="CC111" s="989"/>
      <c r="CD111" s="989"/>
      <c r="CE111" s="989"/>
      <c r="CF111" s="983" t="s">
        <v>123</v>
      </c>
      <c r="CG111" s="984"/>
      <c r="CH111" s="984"/>
      <c r="CI111" s="984"/>
      <c r="CJ111" s="984"/>
      <c r="CK111" s="1014"/>
      <c r="CL111" s="1015"/>
      <c r="CM111" s="985" t="s">
        <v>431</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123</v>
      </c>
      <c r="DH111" s="989"/>
      <c r="DI111" s="989"/>
      <c r="DJ111" s="989"/>
      <c r="DK111" s="989"/>
      <c r="DL111" s="989" t="s">
        <v>123</v>
      </c>
      <c r="DM111" s="989"/>
      <c r="DN111" s="989"/>
      <c r="DO111" s="989"/>
      <c r="DP111" s="989"/>
      <c r="DQ111" s="989" t="s">
        <v>123</v>
      </c>
      <c r="DR111" s="989"/>
      <c r="DS111" s="989"/>
      <c r="DT111" s="989"/>
      <c r="DU111" s="989"/>
      <c r="DV111" s="990" t="s">
        <v>123</v>
      </c>
      <c r="DW111" s="990"/>
      <c r="DX111" s="990"/>
      <c r="DY111" s="990"/>
      <c r="DZ111" s="991"/>
    </row>
    <row r="112" spans="1:131" s="226" customFormat="1" ht="26.25" customHeight="1">
      <c r="A112" s="1021" t="s">
        <v>432</v>
      </c>
      <c r="B112" s="1022"/>
      <c r="C112" s="1019" t="s">
        <v>433</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123</v>
      </c>
      <c r="AB112" s="1028"/>
      <c r="AC112" s="1028"/>
      <c r="AD112" s="1028"/>
      <c r="AE112" s="1029"/>
      <c r="AF112" s="1030" t="s">
        <v>123</v>
      </c>
      <c r="AG112" s="1028"/>
      <c r="AH112" s="1028"/>
      <c r="AI112" s="1028"/>
      <c r="AJ112" s="1029"/>
      <c r="AK112" s="1030" t="s">
        <v>123</v>
      </c>
      <c r="AL112" s="1028"/>
      <c r="AM112" s="1028"/>
      <c r="AN112" s="1028"/>
      <c r="AO112" s="1029"/>
      <c r="AP112" s="1031" t="s">
        <v>123</v>
      </c>
      <c r="AQ112" s="1032"/>
      <c r="AR112" s="1032"/>
      <c r="AS112" s="1032"/>
      <c r="AT112" s="1033"/>
      <c r="AU112" s="969"/>
      <c r="AV112" s="970"/>
      <c r="AW112" s="970"/>
      <c r="AX112" s="970"/>
      <c r="AY112" s="970"/>
      <c r="AZ112" s="1018" t="s">
        <v>434</v>
      </c>
      <c r="BA112" s="1019"/>
      <c r="BB112" s="1019"/>
      <c r="BC112" s="1019"/>
      <c r="BD112" s="1019"/>
      <c r="BE112" s="1019"/>
      <c r="BF112" s="1019"/>
      <c r="BG112" s="1019"/>
      <c r="BH112" s="1019"/>
      <c r="BI112" s="1019"/>
      <c r="BJ112" s="1019"/>
      <c r="BK112" s="1019"/>
      <c r="BL112" s="1019"/>
      <c r="BM112" s="1019"/>
      <c r="BN112" s="1019"/>
      <c r="BO112" s="1019"/>
      <c r="BP112" s="1020"/>
      <c r="BQ112" s="988">
        <v>1324290</v>
      </c>
      <c r="BR112" s="989"/>
      <c r="BS112" s="989"/>
      <c r="BT112" s="989"/>
      <c r="BU112" s="989"/>
      <c r="BV112" s="989">
        <v>1352250</v>
      </c>
      <c r="BW112" s="989"/>
      <c r="BX112" s="989"/>
      <c r="BY112" s="989"/>
      <c r="BZ112" s="989"/>
      <c r="CA112" s="989">
        <v>1364500</v>
      </c>
      <c r="CB112" s="989"/>
      <c r="CC112" s="989"/>
      <c r="CD112" s="989"/>
      <c r="CE112" s="989"/>
      <c r="CF112" s="983">
        <v>28.4</v>
      </c>
      <c r="CG112" s="984"/>
      <c r="CH112" s="984"/>
      <c r="CI112" s="984"/>
      <c r="CJ112" s="984"/>
      <c r="CK112" s="1014"/>
      <c r="CL112" s="1015"/>
      <c r="CM112" s="985" t="s">
        <v>435</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123</v>
      </c>
      <c r="DH112" s="989"/>
      <c r="DI112" s="989"/>
      <c r="DJ112" s="989"/>
      <c r="DK112" s="989"/>
      <c r="DL112" s="989" t="s">
        <v>123</v>
      </c>
      <c r="DM112" s="989"/>
      <c r="DN112" s="989"/>
      <c r="DO112" s="989"/>
      <c r="DP112" s="989"/>
      <c r="DQ112" s="989" t="s">
        <v>123</v>
      </c>
      <c r="DR112" s="989"/>
      <c r="DS112" s="989"/>
      <c r="DT112" s="989"/>
      <c r="DU112" s="989"/>
      <c r="DV112" s="990" t="s">
        <v>123</v>
      </c>
      <c r="DW112" s="990"/>
      <c r="DX112" s="990"/>
      <c r="DY112" s="990"/>
      <c r="DZ112" s="991"/>
    </row>
    <row r="113" spans="1:130" s="226" customFormat="1" ht="26.25" customHeight="1">
      <c r="A113" s="1023"/>
      <c r="B113" s="1024"/>
      <c r="C113" s="1019" t="s">
        <v>436</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151745</v>
      </c>
      <c r="AB113" s="1003"/>
      <c r="AC113" s="1003"/>
      <c r="AD113" s="1003"/>
      <c r="AE113" s="1004"/>
      <c r="AF113" s="1005">
        <v>153100</v>
      </c>
      <c r="AG113" s="1003"/>
      <c r="AH113" s="1003"/>
      <c r="AI113" s="1003"/>
      <c r="AJ113" s="1004"/>
      <c r="AK113" s="1005">
        <v>158217</v>
      </c>
      <c r="AL113" s="1003"/>
      <c r="AM113" s="1003"/>
      <c r="AN113" s="1003"/>
      <c r="AO113" s="1004"/>
      <c r="AP113" s="1006">
        <v>3.3</v>
      </c>
      <c r="AQ113" s="1007"/>
      <c r="AR113" s="1007"/>
      <c r="AS113" s="1007"/>
      <c r="AT113" s="1008"/>
      <c r="AU113" s="969"/>
      <c r="AV113" s="970"/>
      <c r="AW113" s="970"/>
      <c r="AX113" s="970"/>
      <c r="AY113" s="970"/>
      <c r="AZ113" s="1018" t="s">
        <v>437</v>
      </c>
      <c r="BA113" s="1019"/>
      <c r="BB113" s="1019"/>
      <c r="BC113" s="1019"/>
      <c r="BD113" s="1019"/>
      <c r="BE113" s="1019"/>
      <c r="BF113" s="1019"/>
      <c r="BG113" s="1019"/>
      <c r="BH113" s="1019"/>
      <c r="BI113" s="1019"/>
      <c r="BJ113" s="1019"/>
      <c r="BK113" s="1019"/>
      <c r="BL113" s="1019"/>
      <c r="BM113" s="1019"/>
      <c r="BN113" s="1019"/>
      <c r="BO113" s="1019"/>
      <c r="BP113" s="1020"/>
      <c r="BQ113" s="988" t="s">
        <v>123</v>
      </c>
      <c r="BR113" s="989"/>
      <c r="BS113" s="989"/>
      <c r="BT113" s="989"/>
      <c r="BU113" s="989"/>
      <c r="BV113" s="989" t="s">
        <v>123</v>
      </c>
      <c r="BW113" s="989"/>
      <c r="BX113" s="989"/>
      <c r="BY113" s="989"/>
      <c r="BZ113" s="989"/>
      <c r="CA113" s="989" t="s">
        <v>123</v>
      </c>
      <c r="CB113" s="989"/>
      <c r="CC113" s="989"/>
      <c r="CD113" s="989"/>
      <c r="CE113" s="989"/>
      <c r="CF113" s="983" t="s">
        <v>123</v>
      </c>
      <c r="CG113" s="984"/>
      <c r="CH113" s="984"/>
      <c r="CI113" s="984"/>
      <c r="CJ113" s="984"/>
      <c r="CK113" s="1014"/>
      <c r="CL113" s="1015"/>
      <c r="CM113" s="985" t="s">
        <v>438</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123</v>
      </c>
      <c r="DH113" s="1028"/>
      <c r="DI113" s="1028"/>
      <c r="DJ113" s="1028"/>
      <c r="DK113" s="1029"/>
      <c r="DL113" s="1030" t="s">
        <v>123</v>
      </c>
      <c r="DM113" s="1028"/>
      <c r="DN113" s="1028"/>
      <c r="DO113" s="1028"/>
      <c r="DP113" s="1029"/>
      <c r="DQ113" s="1030" t="s">
        <v>123</v>
      </c>
      <c r="DR113" s="1028"/>
      <c r="DS113" s="1028"/>
      <c r="DT113" s="1028"/>
      <c r="DU113" s="1029"/>
      <c r="DV113" s="1031" t="s">
        <v>123</v>
      </c>
      <c r="DW113" s="1032"/>
      <c r="DX113" s="1032"/>
      <c r="DY113" s="1032"/>
      <c r="DZ113" s="1033"/>
    </row>
    <row r="114" spans="1:130" s="226" customFormat="1" ht="26.25" customHeight="1">
      <c r="A114" s="1023"/>
      <c r="B114" s="1024"/>
      <c r="C114" s="1019" t="s">
        <v>439</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t="s">
        <v>123</v>
      </c>
      <c r="AB114" s="1028"/>
      <c r="AC114" s="1028"/>
      <c r="AD114" s="1028"/>
      <c r="AE114" s="1029"/>
      <c r="AF114" s="1030" t="s">
        <v>123</v>
      </c>
      <c r="AG114" s="1028"/>
      <c r="AH114" s="1028"/>
      <c r="AI114" s="1028"/>
      <c r="AJ114" s="1029"/>
      <c r="AK114" s="1030" t="s">
        <v>123</v>
      </c>
      <c r="AL114" s="1028"/>
      <c r="AM114" s="1028"/>
      <c r="AN114" s="1028"/>
      <c r="AO114" s="1029"/>
      <c r="AP114" s="1031" t="s">
        <v>123</v>
      </c>
      <c r="AQ114" s="1032"/>
      <c r="AR114" s="1032"/>
      <c r="AS114" s="1032"/>
      <c r="AT114" s="1033"/>
      <c r="AU114" s="969"/>
      <c r="AV114" s="970"/>
      <c r="AW114" s="970"/>
      <c r="AX114" s="970"/>
      <c r="AY114" s="970"/>
      <c r="AZ114" s="1018" t="s">
        <v>440</v>
      </c>
      <c r="BA114" s="1019"/>
      <c r="BB114" s="1019"/>
      <c r="BC114" s="1019"/>
      <c r="BD114" s="1019"/>
      <c r="BE114" s="1019"/>
      <c r="BF114" s="1019"/>
      <c r="BG114" s="1019"/>
      <c r="BH114" s="1019"/>
      <c r="BI114" s="1019"/>
      <c r="BJ114" s="1019"/>
      <c r="BK114" s="1019"/>
      <c r="BL114" s="1019"/>
      <c r="BM114" s="1019"/>
      <c r="BN114" s="1019"/>
      <c r="BO114" s="1019"/>
      <c r="BP114" s="1020"/>
      <c r="BQ114" s="988">
        <v>1424828</v>
      </c>
      <c r="BR114" s="989"/>
      <c r="BS114" s="989"/>
      <c r="BT114" s="989"/>
      <c r="BU114" s="989"/>
      <c r="BV114" s="989">
        <v>1176146</v>
      </c>
      <c r="BW114" s="989"/>
      <c r="BX114" s="989"/>
      <c r="BY114" s="989"/>
      <c r="BZ114" s="989"/>
      <c r="CA114" s="989">
        <v>1142269</v>
      </c>
      <c r="CB114" s="989"/>
      <c r="CC114" s="989"/>
      <c r="CD114" s="989"/>
      <c r="CE114" s="989"/>
      <c r="CF114" s="983">
        <v>23.7</v>
      </c>
      <c r="CG114" s="984"/>
      <c r="CH114" s="984"/>
      <c r="CI114" s="984"/>
      <c r="CJ114" s="984"/>
      <c r="CK114" s="1014"/>
      <c r="CL114" s="1015"/>
      <c r="CM114" s="985" t="s">
        <v>441</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123</v>
      </c>
      <c r="DH114" s="1028"/>
      <c r="DI114" s="1028"/>
      <c r="DJ114" s="1028"/>
      <c r="DK114" s="1029"/>
      <c r="DL114" s="1030" t="s">
        <v>123</v>
      </c>
      <c r="DM114" s="1028"/>
      <c r="DN114" s="1028"/>
      <c r="DO114" s="1028"/>
      <c r="DP114" s="1029"/>
      <c r="DQ114" s="1030" t="s">
        <v>123</v>
      </c>
      <c r="DR114" s="1028"/>
      <c r="DS114" s="1028"/>
      <c r="DT114" s="1028"/>
      <c r="DU114" s="1029"/>
      <c r="DV114" s="1031" t="s">
        <v>123</v>
      </c>
      <c r="DW114" s="1032"/>
      <c r="DX114" s="1032"/>
      <c r="DY114" s="1032"/>
      <c r="DZ114" s="1033"/>
    </row>
    <row r="115" spans="1:130" s="226" customFormat="1" ht="26.25" customHeight="1">
      <c r="A115" s="1023"/>
      <c r="B115" s="1024"/>
      <c r="C115" s="1019" t="s">
        <v>442</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t="s">
        <v>123</v>
      </c>
      <c r="AB115" s="1003"/>
      <c r="AC115" s="1003"/>
      <c r="AD115" s="1003"/>
      <c r="AE115" s="1004"/>
      <c r="AF115" s="1005" t="s">
        <v>123</v>
      </c>
      <c r="AG115" s="1003"/>
      <c r="AH115" s="1003"/>
      <c r="AI115" s="1003"/>
      <c r="AJ115" s="1004"/>
      <c r="AK115" s="1005" t="s">
        <v>123</v>
      </c>
      <c r="AL115" s="1003"/>
      <c r="AM115" s="1003"/>
      <c r="AN115" s="1003"/>
      <c r="AO115" s="1004"/>
      <c r="AP115" s="1006" t="s">
        <v>123</v>
      </c>
      <c r="AQ115" s="1007"/>
      <c r="AR115" s="1007"/>
      <c r="AS115" s="1007"/>
      <c r="AT115" s="1008"/>
      <c r="AU115" s="969"/>
      <c r="AV115" s="970"/>
      <c r="AW115" s="970"/>
      <c r="AX115" s="970"/>
      <c r="AY115" s="970"/>
      <c r="AZ115" s="1018" t="s">
        <v>443</v>
      </c>
      <c r="BA115" s="1019"/>
      <c r="BB115" s="1019"/>
      <c r="BC115" s="1019"/>
      <c r="BD115" s="1019"/>
      <c r="BE115" s="1019"/>
      <c r="BF115" s="1019"/>
      <c r="BG115" s="1019"/>
      <c r="BH115" s="1019"/>
      <c r="BI115" s="1019"/>
      <c r="BJ115" s="1019"/>
      <c r="BK115" s="1019"/>
      <c r="BL115" s="1019"/>
      <c r="BM115" s="1019"/>
      <c r="BN115" s="1019"/>
      <c r="BO115" s="1019"/>
      <c r="BP115" s="1020"/>
      <c r="BQ115" s="988" t="s">
        <v>123</v>
      </c>
      <c r="BR115" s="989"/>
      <c r="BS115" s="989"/>
      <c r="BT115" s="989"/>
      <c r="BU115" s="989"/>
      <c r="BV115" s="989" t="s">
        <v>123</v>
      </c>
      <c r="BW115" s="989"/>
      <c r="BX115" s="989"/>
      <c r="BY115" s="989"/>
      <c r="BZ115" s="989"/>
      <c r="CA115" s="989" t="s">
        <v>123</v>
      </c>
      <c r="CB115" s="989"/>
      <c r="CC115" s="989"/>
      <c r="CD115" s="989"/>
      <c r="CE115" s="989"/>
      <c r="CF115" s="983" t="s">
        <v>123</v>
      </c>
      <c r="CG115" s="984"/>
      <c r="CH115" s="984"/>
      <c r="CI115" s="984"/>
      <c r="CJ115" s="984"/>
      <c r="CK115" s="1014"/>
      <c r="CL115" s="1015"/>
      <c r="CM115" s="1018" t="s">
        <v>444</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123</v>
      </c>
      <c r="DH115" s="1028"/>
      <c r="DI115" s="1028"/>
      <c r="DJ115" s="1028"/>
      <c r="DK115" s="1029"/>
      <c r="DL115" s="1030" t="s">
        <v>123</v>
      </c>
      <c r="DM115" s="1028"/>
      <c r="DN115" s="1028"/>
      <c r="DO115" s="1028"/>
      <c r="DP115" s="1029"/>
      <c r="DQ115" s="1030" t="s">
        <v>123</v>
      </c>
      <c r="DR115" s="1028"/>
      <c r="DS115" s="1028"/>
      <c r="DT115" s="1028"/>
      <c r="DU115" s="1029"/>
      <c r="DV115" s="1031" t="s">
        <v>123</v>
      </c>
      <c r="DW115" s="1032"/>
      <c r="DX115" s="1032"/>
      <c r="DY115" s="1032"/>
      <c r="DZ115" s="1033"/>
    </row>
    <row r="116" spans="1:130" s="226" customFormat="1" ht="26.25" customHeight="1">
      <c r="A116" s="1025"/>
      <c r="B116" s="1026"/>
      <c r="C116" s="1034" t="s">
        <v>445</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123</v>
      </c>
      <c r="AB116" s="1028"/>
      <c r="AC116" s="1028"/>
      <c r="AD116" s="1028"/>
      <c r="AE116" s="1029"/>
      <c r="AF116" s="1030" t="s">
        <v>123</v>
      </c>
      <c r="AG116" s="1028"/>
      <c r="AH116" s="1028"/>
      <c r="AI116" s="1028"/>
      <c r="AJ116" s="1029"/>
      <c r="AK116" s="1030" t="s">
        <v>123</v>
      </c>
      <c r="AL116" s="1028"/>
      <c r="AM116" s="1028"/>
      <c r="AN116" s="1028"/>
      <c r="AO116" s="1029"/>
      <c r="AP116" s="1031" t="s">
        <v>123</v>
      </c>
      <c r="AQ116" s="1032"/>
      <c r="AR116" s="1032"/>
      <c r="AS116" s="1032"/>
      <c r="AT116" s="1033"/>
      <c r="AU116" s="969"/>
      <c r="AV116" s="970"/>
      <c r="AW116" s="970"/>
      <c r="AX116" s="970"/>
      <c r="AY116" s="970"/>
      <c r="AZ116" s="1036" t="s">
        <v>446</v>
      </c>
      <c r="BA116" s="1037"/>
      <c r="BB116" s="1037"/>
      <c r="BC116" s="1037"/>
      <c r="BD116" s="1037"/>
      <c r="BE116" s="1037"/>
      <c r="BF116" s="1037"/>
      <c r="BG116" s="1037"/>
      <c r="BH116" s="1037"/>
      <c r="BI116" s="1037"/>
      <c r="BJ116" s="1037"/>
      <c r="BK116" s="1037"/>
      <c r="BL116" s="1037"/>
      <c r="BM116" s="1037"/>
      <c r="BN116" s="1037"/>
      <c r="BO116" s="1037"/>
      <c r="BP116" s="1038"/>
      <c r="BQ116" s="988" t="s">
        <v>123</v>
      </c>
      <c r="BR116" s="989"/>
      <c r="BS116" s="989"/>
      <c r="BT116" s="989"/>
      <c r="BU116" s="989"/>
      <c r="BV116" s="989" t="s">
        <v>123</v>
      </c>
      <c r="BW116" s="989"/>
      <c r="BX116" s="989"/>
      <c r="BY116" s="989"/>
      <c r="BZ116" s="989"/>
      <c r="CA116" s="989" t="s">
        <v>123</v>
      </c>
      <c r="CB116" s="989"/>
      <c r="CC116" s="989"/>
      <c r="CD116" s="989"/>
      <c r="CE116" s="989"/>
      <c r="CF116" s="983" t="s">
        <v>123</v>
      </c>
      <c r="CG116" s="984"/>
      <c r="CH116" s="984"/>
      <c r="CI116" s="984"/>
      <c r="CJ116" s="984"/>
      <c r="CK116" s="1014"/>
      <c r="CL116" s="1015"/>
      <c r="CM116" s="985" t="s">
        <v>447</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123</v>
      </c>
      <c r="DH116" s="1028"/>
      <c r="DI116" s="1028"/>
      <c r="DJ116" s="1028"/>
      <c r="DK116" s="1029"/>
      <c r="DL116" s="1030" t="s">
        <v>123</v>
      </c>
      <c r="DM116" s="1028"/>
      <c r="DN116" s="1028"/>
      <c r="DO116" s="1028"/>
      <c r="DP116" s="1029"/>
      <c r="DQ116" s="1030" t="s">
        <v>123</v>
      </c>
      <c r="DR116" s="1028"/>
      <c r="DS116" s="1028"/>
      <c r="DT116" s="1028"/>
      <c r="DU116" s="1029"/>
      <c r="DV116" s="1031" t="s">
        <v>123</v>
      </c>
      <c r="DW116" s="1032"/>
      <c r="DX116" s="1032"/>
      <c r="DY116" s="1032"/>
      <c r="DZ116" s="1033"/>
    </row>
    <row r="117" spans="1:130" s="226" customFormat="1" ht="26.25" customHeight="1">
      <c r="A117" s="973" t="s">
        <v>179</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448</v>
      </c>
      <c r="Z117" s="955"/>
      <c r="AA117" s="1045">
        <v>1935517</v>
      </c>
      <c r="AB117" s="1046"/>
      <c r="AC117" s="1046"/>
      <c r="AD117" s="1046"/>
      <c r="AE117" s="1047"/>
      <c r="AF117" s="1048">
        <v>1843030</v>
      </c>
      <c r="AG117" s="1046"/>
      <c r="AH117" s="1046"/>
      <c r="AI117" s="1046"/>
      <c r="AJ117" s="1047"/>
      <c r="AK117" s="1048">
        <v>1839004</v>
      </c>
      <c r="AL117" s="1046"/>
      <c r="AM117" s="1046"/>
      <c r="AN117" s="1046"/>
      <c r="AO117" s="1047"/>
      <c r="AP117" s="1049"/>
      <c r="AQ117" s="1050"/>
      <c r="AR117" s="1050"/>
      <c r="AS117" s="1050"/>
      <c r="AT117" s="1051"/>
      <c r="AU117" s="969"/>
      <c r="AV117" s="970"/>
      <c r="AW117" s="970"/>
      <c r="AX117" s="970"/>
      <c r="AY117" s="970"/>
      <c r="AZ117" s="1036" t="s">
        <v>449</v>
      </c>
      <c r="BA117" s="1037"/>
      <c r="BB117" s="1037"/>
      <c r="BC117" s="1037"/>
      <c r="BD117" s="1037"/>
      <c r="BE117" s="1037"/>
      <c r="BF117" s="1037"/>
      <c r="BG117" s="1037"/>
      <c r="BH117" s="1037"/>
      <c r="BI117" s="1037"/>
      <c r="BJ117" s="1037"/>
      <c r="BK117" s="1037"/>
      <c r="BL117" s="1037"/>
      <c r="BM117" s="1037"/>
      <c r="BN117" s="1037"/>
      <c r="BO117" s="1037"/>
      <c r="BP117" s="1038"/>
      <c r="BQ117" s="988" t="s">
        <v>123</v>
      </c>
      <c r="BR117" s="989"/>
      <c r="BS117" s="989"/>
      <c r="BT117" s="989"/>
      <c r="BU117" s="989"/>
      <c r="BV117" s="989" t="s">
        <v>123</v>
      </c>
      <c r="BW117" s="989"/>
      <c r="BX117" s="989"/>
      <c r="BY117" s="989"/>
      <c r="BZ117" s="989"/>
      <c r="CA117" s="989" t="s">
        <v>123</v>
      </c>
      <c r="CB117" s="989"/>
      <c r="CC117" s="989"/>
      <c r="CD117" s="989"/>
      <c r="CE117" s="989"/>
      <c r="CF117" s="983" t="s">
        <v>123</v>
      </c>
      <c r="CG117" s="984"/>
      <c r="CH117" s="984"/>
      <c r="CI117" s="984"/>
      <c r="CJ117" s="984"/>
      <c r="CK117" s="1014"/>
      <c r="CL117" s="1015"/>
      <c r="CM117" s="985" t="s">
        <v>450</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123</v>
      </c>
      <c r="DH117" s="1028"/>
      <c r="DI117" s="1028"/>
      <c r="DJ117" s="1028"/>
      <c r="DK117" s="1029"/>
      <c r="DL117" s="1030" t="s">
        <v>123</v>
      </c>
      <c r="DM117" s="1028"/>
      <c r="DN117" s="1028"/>
      <c r="DO117" s="1028"/>
      <c r="DP117" s="1029"/>
      <c r="DQ117" s="1030" t="s">
        <v>123</v>
      </c>
      <c r="DR117" s="1028"/>
      <c r="DS117" s="1028"/>
      <c r="DT117" s="1028"/>
      <c r="DU117" s="1029"/>
      <c r="DV117" s="1031" t="s">
        <v>123</v>
      </c>
      <c r="DW117" s="1032"/>
      <c r="DX117" s="1032"/>
      <c r="DY117" s="1032"/>
      <c r="DZ117" s="1033"/>
    </row>
    <row r="118" spans="1:130" s="226" customFormat="1" ht="26.25" customHeight="1">
      <c r="A118" s="973" t="s">
        <v>424</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422</v>
      </c>
      <c r="AB118" s="954"/>
      <c r="AC118" s="954"/>
      <c r="AD118" s="954"/>
      <c r="AE118" s="955"/>
      <c r="AF118" s="953" t="s">
        <v>297</v>
      </c>
      <c r="AG118" s="954"/>
      <c r="AH118" s="954"/>
      <c r="AI118" s="954"/>
      <c r="AJ118" s="955"/>
      <c r="AK118" s="953" t="s">
        <v>296</v>
      </c>
      <c r="AL118" s="954"/>
      <c r="AM118" s="954"/>
      <c r="AN118" s="954"/>
      <c r="AO118" s="955"/>
      <c r="AP118" s="1040" t="s">
        <v>423</v>
      </c>
      <c r="AQ118" s="1041"/>
      <c r="AR118" s="1041"/>
      <c r="AS118" s="1041"/>
      <c r="AT118" s="1042"/>
      <c r="AU118" s="969"/>
      <c r="AV118" s="970"/>
      <c r="AW118" s="970"/>
      <c r="AX118" s="970"/>
      <c r="AY118" s="970"/>
      <c r="AZ118" s="1043" t="s">
        <v>451</v>
      </c>
      <c r="BA118" s="1034"/>
      <c r="BB118" s="1034"/>
      <c r="BC118" s="1034"/>
      <c r="BD118" s="1034"/>
      <c r="BE118" s="1034"/>
      <c r="BF118" s="1034"/>
      <c r="BG118" s="1034"/>
      <c r="BH118" s="1034"/>
      <c r="BI118" s="1034"/>
      <c r="BJ118" s="1034"/>
      <c r="BK118" s="1034"/>
      <c r="BL118" s="1034"/>
      <c r="BM118" s="1034"/>
      <c r="BN118" s="1034"/>
      <c r="BO118" s="1034"/>
      <c r="BP118" s="1035"/>
      <c r="BQ118" s="1066" t="s">
        <v>123</v>
      </c>
      <c r="BR118" s="1067"/>
      <c r="BS118" s="1067"/>
      <c r="BT118" s="1067"/>
      <c r="BU118" s="1067"/>
      <c r="BV118" s="1067" t="s">
        <v>123</v>
      </c>
      <c r="BW118" s="1067"/>
      <c r="BX118" s="1067"/>
      <c r="BY118" s="1067"/>
      <c r="BZ118" s="1067"/>
      <c r="CA118" s="1067" t="s">
        <v>123</v>
      </c>
      <c r="CB118" s="1067"/>
      <c r="CC118" s="1067"/>
      <c r="CD118" s="1067"/>
      <c r="CE118" s="1067"/>
      <c r="CF118" s="983" t="s">
        <v>123</v>
      </c>
      <c r="CG118" s="984"/>
      <c r="CH118" s="984"/>
      <c r="CI118" s="984"/>
      <c r="CJ118" s="984"/>
      <c r="CK118" s="1014"/>
      <c r="CL118" s="1015"/>
      <c r="CM118" s="985" t="s">
        <v>452</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123</v>
      </c>
      <c r="DH118" s="1028"/>
      <c r="DI118" s="1028"/>
      <c r="DJ118" s="1028"/>
      <c r="DK118" s="1029"/>
      <c r="DL118" s="1030" t="s">
        <v>123</v>
      </c>
      <c r="DM118" s="1028"/>
      <c r="DN118" s="1028"/>
      <c r="DO118" s="1028"/>
      <c r="DP118" s="1029"/>
      <c r="DQ118" s="1030" t="s">
        <v>123</v>
      </c>
      <c r="DR118" s="1028"/>
      <c r="DS118" s="1028"/>
      <c r="DT118" s="1028"/>
      <c r="DU118" s="1029"/>
      <c r="DV118" s="1031" t="s">
        <v>123</v>
      </c>
      <c r="DW118" s="1032"/>
      <c r="DX118" s="1032"/>
      <c r="DY118" s="1032"/>
      <c r="DZ118" s="1033"/>
    </row>
    <row r="119" spans="1:130" s="226" customFormat="1" ht="26.25" customHeight="1">
      <c r="A119" s="1127" t="s">
        <v>427</v>
      </c>
      <c r="B119" s="1013"/>
      <c r="C119" s="992" t="s">
        <v>428</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123</v>
      </c>
      <c r="AB119" s="961"/>
      <c r="AC119" s="961"/>
      <c r="AD119" s="961"/>
      <c r="AE119" s="962"/>
      <c r="AF119" s="963" t="s">
        <v>123</v>
      </c>
      <c r="AG119" s="961"/>
      <c r="AH119" s="961"/>
      <c r="AI119" s="961"/>
      <c r="AJ119" s="962"/>
      <c r="AK119" s="963" t="s">
        <v>123</v>
      </c>
      <c r="AL119" s="961"/>
      <c r="AM119" s="961"/>
      <c r="AN119" s="961"/>
      <c r="AO119" s="962"/>
      <c r="AP119" s="964" t="s">
        <v>123</v>
      </c>
      <c r="AQ119" s="965"/>
      <c r="AR119" s="965"/>
      <c r="AS119" s="965"/>
      <c r="AT119" s="966"/>
      <c r="AU119" s="971"/>
      <c r="AV119" s="972"/>
      <c r="AW119" s="972"/>
      <c r="AX119" s="972"/>
      <c r="AY119" s="972"/>
      <c r="AZ119" s="257" t="s">
        <v>179</v>
      </c>
      <c r="BA119" s="257"/>
      <c r="BB119" s="257"/>
      <c r="BC119" s="257"/>
      <c r="BD119" s="257"/>
      <c r="BE119" s="257"/>
      <c r="BF119" s="257"/>
      <c r="BG119" s="257"/>
      <c r="BH119" s="257"/>
      <c r="BI119" s="257"/>
      <c r="BJ119" s="257"/>
      <c r="BK119" s="257"/>
      <c r="BL119" s="257"/>
      <c r="BM119" s="257"/>
      <c r="BN119" s="257"/>
      <c r="BO119" s="1044" t="s">
        <v>453</v>
      </c>
      <c r="BP119" s="1075"/>
      <c r="BQ119" s="1066">
        <v>16746628</v>
      </c>
      <c r="BR119" s="1067"/>
      <c r="BS119" s="1067"/>
      <c r="BT119" s="1067"/>
      <c r="BU119" s="1067"/>
      <c r="BV119" s="1067">
        <v>16754801</v>
      </c>
      <c r="BW119" s="1067"/>
      <c r="BX119" s="1067"/>
      <c r="BY119" s="1067"/>
      <c r="BZ119" s="1067"/>
      <c r="CA119" s="1067">
        <v>17071449</v>
      </c>
      <c r="CB119" s="1067"/>
      <c r="CC119" s="1067"/>
      <c r="CD119" s="1067"/>
      <c r="CE119" s="1067"/>
      <c r="CF119" s="1068"/>
      <c r="CG119" s="1069"/>
      <c r="CH119" s="1069"/>
      <c r="CI119" s="1069"/>
      <c r="CJ119" s="1070"/>
      <c r="CK119" s="1016"/>
      <c r="CL119" s="1017"/>
      <c r="CM119" s="1071" t="s">
        <v>454</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123</v>
      </c>
      <c r="DH119" s="1053"/>
      <c r="DI119" s="1053"/>
      <c r="DJ119" s="1053"/>
      <c r="DK119" s="1054"/>
      <c r="DL119" s="1052" t="s">
        <v>123</v>
      </c>
      <c r="DM119" s="1053"/>
      <c r="DN119" s="1053"/>
      <c r="DO119" s="1053"/>
      <c r="DP119" s="1054"/>
      <c r="DQ119" s="1052" t="s">
        <v>123</v>
      </c>
      <c r="DR119" s="1053"/>
      <c r="DS119" s="1053"/>
      <c r="DT119" s="1053"/>
      <c r="DU119" s="1054"/>
      <c r="DV119" s="1055" t="s">
        <v>123</v>
      </c>
      <c r="DW119" s="1056"/>
      <c r="DX119" s="1056"/>
      <c r="DY119" s="1056"/>
      <c r="DZ119" s="1057"/>
    </row>
    <row r="120" spans="1:130" s="226" customFormat="1" ht="26.25" customHeight="1">
      <c r="A120" s="1128"/>
      <c r="B120" s="1015"/>
      <c r="C120" s="985" t="s">
        <v>431</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123</v>
      </c>
      <c r="AB120" s="1028"/>
      <c r="AC120" s="1028"/>
      <c r="AD120" s="1028"/>
      <c r="AE120" s="1029"/>
      <c r="AF120" s="1030" t="s">
        <v>123</v>
      </c>
      <c r="AG120" s="1028"/>
      <c r="AH120" s="1028"/>
      <c r="AI120" s="1028"/>
      <c r="AJ120" s="1029"/>
      <c r="AK120" s="1030" t="s">
        <v>123</v>
      </c>
      <c r="AL120" s="1028"/>
      <c r="AM120" s="1028"/>
      <c r="AN120" s="1028"/>
      <c r="AO120" s="1029"/>
      <c r="AP120" s="1031" t="s">
        <v>123</v>
      </c>
      <c r="AQ120" s="1032"/>
      <c r="AR120" s="1032"/>
      <c r="AS120" s="1032"/>
      <c r="AT120" s="1033"/>
      <c r="AU120" s="1058" t="s">
        <v>455</v>
      </c>
      <c r="AV120" s="1059"/>
      <c r="AW120" s="1059"/>
      <c r="AX120" s="1059"/>
      <c r="AY120" s="1060"/>
      <c r="AZ120" s="1009" t="s">
        <v>456</v>
      </c>
      <c r="BA120" s="958"/>
      <c r="BB120" s="958"/>
      <c r="BC120" s="958"/>
      <c r="BD120" s="958"/>
      <c r="BE120" s="958"/>
      <c r="BF120" s="958"/>
      <c r="BG120" s="958"/>
      <c r="BH120" s="958"/>
      <c r="BI120" s="958"/>
      <c r="BJ120" s="958"/>
      <c r="BK120" s="958"/>
      <c r="BL120" s="958"/>
      <c r="BM120" s="958"/>
      <c r="BN120" s="958"/>
      <c r="BO120" s="958"/>
      <c r="BP120" s="959"/>
      <c r="BQ120" s="995">
        <v>12710802</v>
      </c>
      <c r="BR120" s="996"/>
      <c r="BS120" s="996"/>
      <c r="BT120" s="996"/>
      <c r="BU120" s="996"/>
      <c r="BV120" s="996">
        <v>12156328</v>
      </c>
      <c r="BW120" s="996"/>
      <c r="BX120" s="996"/>
      <c r="BY120" s="996"/>
      <c r="BZ120" s="996"/>
      <c r="CA120" s="996">
        <v>11572803</v>
      </c>
      <c r="CB120" s="996"/>
      <c r="CC120" s="996"/>
      <c r="CD120" s="996"/>
      <c r="CE120" s="996"/>
      <c r="CF120" s="1010">
        <v>240.6</v>
      </c>
      <c r="CG120" s="1011"/>
      <c r="CH120" s="1011"/>
      <c r="CI120" s="1011"/>
      <c r="CJ120" s="1011"/>
      <c r="CK120" s="1076" t="s">
        <v>457</v>
      </c>
      <c r="CL120" s="1077"/>
      <c r="CM120" s="1077"/>
      <c r="CN120" s="1077"/>
      <c r="CO120" s="1078"/>
      <c r="CP120" s="1084" t="s">
        <v>458</v>
      </c>
      <c r="CQ120" s="1085"/>
      <c r="CR120" s="1085"/>
      <c r="CS120" s="1085"/>
      <c r="CT120" s="1085"/>
      <c r="CU120" s="1085"/>
      <c r="CV120" s="1085"/>
      <c r="CW120" s="1085"/>
      <c r="CX120" s="1085"/>
      <c r="CY120" s="1085"/>
      <c r="CZ120" s="1085"/>
      <c r="DA120" s="1085"/>
      <c r="DB120" s="1085"/>
      <c r="DC120" s="1085"/>
      <c r="DD120" s="1085"/>
      <c r="DE120" s="1085"/>
      <c r="DF120" s="1086"/>
      <c r="DG120" s="995">
        <v>672182</v>
      </c>
      <c r="DH120" s="996"/>
      <c r="DI120" s="996"/>
      <c r="DJ120" s="996"/>
      <c r="DK120" s="996"/>
      <c r="DL120" s="996">
        <v>633659</v>
      </c>
      <c r="DM120" s="996"/>
      <c r="DN120" s="996"/>
      <c r="DO120" s="996"/>
      <c r="DP120" s="996"/>
      <c r="DQ120" s="996">
        <v>577300</v>
      </c>
      <c r="DR120" s="996"/>
      <c r="DS120" s="996"/>
      <c r="DT120" s="996"/>
      <c r="DU120" s="996"/>
      <c r="DV120" s="997">
        <v>12</v>
      </c>
      <c r="DW120" s="997"/>
      <c r="DX120" s="997"/>
      <c r="DY120" s="997"/>
      <c r="DZ120" s="998"/>
    </row>
    <row r="121" spans="1:130" s="226" customFormat="1" ht="26.25" customHeight="1">
      <c r="A121" s="1128"/>
      <c r="B121" s="1015"/>
      <c r="C121" s="1036" t="s">
        <v>459</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123</v>
      </c>
      <c r="AB121" s="1028"/>
      <c r="AC121" s="1028"/>
      <c r="AD121" s="1028"/>
      <c r="AE121" s="1029"/>
      <c r="AF121" s="1030" t="s">
        <v>123</v>
      </c>
      <c r="AG121" s="1028"/>
      <c r="AH121" s="1028"/>
      <c r="AI121" s="1028"/>
      <c r="AJ121" s="1029"/>
      <c r="AK121" s="1030" t="s">
        <v>123</v>
      </c>
      <c r="AL121" s="1028"/>
      <c r="AM121" s="1028"/>
      <c r="AN121" s="1028"/>
      <c r="AO121" s="1029"/>
      <c r="AP121" s="1031" t="s">
        <v>123</v>
      </c>
      <c r="AQ121" s="1032"/>
      <c r="AR121" s="1032"/>
      <c r="AS121" s="1032"/>
      <c r="AT121" s="1033"/>
      <c r="AU121" s="1061"/>
      <c r="AV121" s="1062"/>
      <c r="AW121" s="1062"/>
      <c r="AX121" s="1062"/>
      <c r="AY121" s="1063"/>
      <c r="AZ121" s="1018" t="s">
        <v>460</v>
      </c>
      <c r="BA121" s="1019"/>
      <c r="BB121" s="1019"/>
      <c r="BC121" s="1019"/>
      <c r="BD121" s="1019"/>
      <c r="BE121" s="1019"/>
      <c r="BF121" s="1019"/>
      <c r="BG121" s="1019"/>
      <c r="BH121" s="1019"/>
      <c r="BI121" s="1019"/>
      <c r="BJ121" s="1019"/>
      <c r="BK121" s="1019"/>
      <c r="BL121" s="1019"/>
      <c r="BM121" s="1019"/>
      <c r="BN121" s="1019"/>
      <c r="BO121" s="1019"/>
      <c r="BP121" s="1020"/>
      <c r="BQ121" s="988">
        <v>266991</v>
      </c>
      <c r="BR121" s="989"/>
      <c r="BS121" s="989"/>
      <c r="BT121" s="989"/>
      <c r="BU121" s="989"/>
      <c r="BV121" s="989">
        <v>244256</v>
      </c>
      <c r="BW121" s="989"/>
      <c r="BX121" s="989"/>
      <c r="BY121" s="989"/>
      <c r="BZ121" s="989"/>
      <c r="CA121" s="989">
        <v>166423</v>
      </c>
      <c r="CB121" s="989"/>
      <c r="CC121" s="989"/>
      <c r="CD121" s="989"/>
      <c r="CE121" s="989"/>
      <c r="CF121" s="983">
        <v>3.5</v>
      </c>
      <c r="CG121" s="984"/>
      <c r="CH121" s="984"/>
      <c r="CI121" s="984"/>
      <c r="CJ121" s="984"/>
      <c r="CK121" s="1079"/>
      <c r="CL121" s="1080"/>
      <c r="CM121" s="1080"/>
      <c r="CN121" s="1080"/>
      <c r="CO121" s="1081"/>
      <c r="CP121" s="1089" t="s">
        <v>461</v>
      </c>
      <c r="CQ121" s="1090"/>
      <c r="CR121" s="1090"/>
      <c r="CS121" s="1090"/>
      <c r="CT121" s="1090"/>
      <c r="CU121" s="1090"/>
      <c r="CV121" s="1090"/>
      <c r="CW121" s="1090"/>
      <c r="CX121" s="1090"/>
      <c r="CY121" s="1090"/>
      <c r="CZ121" s="1090"/>
      <c r="DA121" s="1090"/>
      <c r="DB121" s="1090"/>
      <c r="DC121" s="1090"/>
      <c r="DD121" s="1090"/>
      <c r="DE121" s="1090"/>
      <c r="DF121" s="1091"/>
      <c r="DG121" s="988">
        <v>303948</v>
      </c>
      <c r="DH121" s="989"/>
      <c r="DI121" s="989"/>
      <c r="DJ121" s="989"/>
      <c r="DK121" s="989"/>
      <c r="DL121" s="989">
        <v>384078</v>
      </c>
      <c r="DM121" s="989"/>
      <c r="DN121" s="989"/>
      <c r="DO121" s="989"/>
      <c r="DP121" s="989"/>
      <c r="DQ121" s="989">
        <v>432968</v>
      </c>
      <c r="DR121" s="989"/>
      <c r="DS121" s="989"/>
      <c r="DT121" s="989"/>
      <c r="DU121" s="989"/>
      <c r="DV121" s="990">
        <v>9</v>
      </c>
      <c r="DW121" s="990"/>
      <c r="DX121" s="990"/>
      <c r="DY121" s="990"/>
      <c r="DZ121" s="991"/>
    </row>
    <row r="122" spans="1:130" s="226" customFormat="1" ht="26.25" customHeight="1">
      <c r="A122" s="1128"/>
      <c r="B122" s="1015"/>
      <c r="C122" s="985" t="s">
        <v>441</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123</v>
      </c>
      <c r="AB122" s="1028"/>
      <c r="AC122" s="1028"/>
      <c r="AD122" s="1028"/>
      <c r="AE122" s="1029"/>
      <c r="AF122" s="1030" t="s">
        <v>123</v>
      </c>
      <c r="AG122" s="1028"/>
      <c r="AH122" s="1028"/>
      <c r="AI122" s="1028"/>
      <c r="AJ122" s="1029"/>
      <c r="AK122" s="1030" t="s">
        <v>123</v>
      </c>
      <c r="AL122" s="1028"/>
      <c r="AM122" s="1028"/>
      <c r="AN122" s="1028"/>
      <c r="AO122" s="1029"/>
      <c r="AP122" s="1031" t="s">
        <v>123</v>
      </c>
      <c r="AQ122" s="1032"/>
      <c r="AR122" s="1032"/>
      <c r="AS122" s="1032"/>
      <c r="AT122" s="1033"/>
      <c r="AU122" s="1061"/>
      <c r="AV122" s="1062"/>
      <c r="AW122" s="1062"/>
      <c r="AX122" s="1062"/>
      <c r="AY122" s="1063"/>
      <c r="AZ122" s="1043" t="s">
        <v>462</v>
      </c>
      <c r="BA122" s="1034"/>
      <c r="BB122" s="1034"/>
      <c r="BC122" s="1034"/>
      <c r="BD122" s="1034"/>
      <c r="BE122" s="1034"/>
      <c r="BF122" s="1034"/>
      <c r="BG122" s="1034"/>
      <c r="BH122" s="1034"/>
      <c r="BI122" s="1034"/>
      <c r="BJ122" s="1034"/>
      <c r="BK122" s="1034"/>
      <c r="BL122" s="1034"/>
      <c r="BM122" s="1034"/>
      <c r="BN122" s="1034"/>
      <c r="BO122" s="1034"/>
      <c r="BP122" s="1035"/>
      <c r="BQ122" s="1066">
        <v>11768047</v>
      </c>
      <c r="BR122" s="1067"/>
      <c r="BS122" s="1067"/>
      <c r="BT122" s="1067"/>
      <c r="BU122" s="1067"/>
      <c r="BV122" s="1067">
        <v>11681301</v>
      </c>
      <c r="BW122" s="1067"/>
      <c r="BX122" s="1067"/>
      <c r="BY122" s="1067"/>
      <c r="BZ122" s="1067"/>
      <c r="CA122" s="1067">
        <v>12433935</v>
      </c>
      <c r="CB122" s="1067"/>
      <c r="CC122" s="1067"/>
      <c r="CD122" s="1067"/>
      <c r="CE122" s="1067"/>
      <c r="CF122" s="1087">
        <v>258.5</v>
      </c>
      <c r="CG122" s="1088"/>
      <c r="CH122" s="1088"/>
      <c r="CI122" s="1088"/>
      <c r="CJ122" s="1088"/>
      <c r="CK122" s="1079"/>
      <c r="CL122" s="1080"/>
      <c r="CM122" s="1080"/>
      <c r="CN122" s="1080"/>
      <c r="CO122" s="1081"/>
      <c r="CP122" s="1089" t="s">
        <v>463</v>
      </c>
      <c r="CQ122" s="1090"/>
      <c r="CR122" s="1090"/>
      <c r="CS122" s="1090"/>
      <c r="CT122" s="1090"/>
      <c r="CU122" s="1090"/>
      <c r="CV122" s="1090"/>
      <c r="CW122" s="1090"/>
      <c r="CX122" s="1090"/>
      <c r="CY122" s="1090"/>
      <c r="CZ122" s="1090"/>
      <c r="DA122" s="1090"/>
      <c r="DB122" s="1090"/>
      <c r="DC122" s="1090"/>
      <c r="DD122" s="1090"/>
      <c r="DE122" s="1090"/>
      <c r="DF122" s="1091"/>
      <c r="DG122" s="988">
        <v>332844</v>
      </c>
      <c r="DH122" s="989"/>
      <c r="DI122" s="989"/>
      <c r="DJ122" s="989"/>
      <c r="DK122" s="989"/>
      <c r="DL122" s="989">
        <v>316001</v>
      </c>
      <c r="DM122" s="989"/>
      <c r="DN122" s="989"/>
      <c r="DO122" s="989"/>
      <c r="DP122" s="989"/>
      <c r="DQ122" s="989">
        <v>299342</v>
      </c>
      <c r="DR122" s="989"/>
      <c r="DS122" s="989"/>
      <c r="DT122" s="989"/>
      <c r="DU122" s="989"/>
      <c r="DV122" s="990">
        <v>6.2</v>
      </c>
      <c r="DW122" s="990"/>
      <c r="DX122" s="990"/>
      <c r="DY122" s="990"/>
      <c r="DZ122" s="991"/>
    </row>
    <row r="123" spans="1:130" s="226" customFormat="1" ht="26.25" customHeight="1">
      <c r="A123" s="1128"/>
      <c r="B123" s="1015"/>
      <c r="C123" s="985" t="s">
        <v>447</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123</v>
      </c>
      <c r="AB123" s="1028"/>
      <c r="AC123" s="1028"/>
      <c r="AD123" s="1028"/>
      <c r="AE123" s="1029"/>
      <c r="AF123" s="1030" t="s">
        <v>123</v>
      </c>
      <c r="AG123" s="1028"/>
      <c r="AH123" s="1028"/>
      <c r="AI123" s="1028"/>
      <c r="AJ123" s="1029"/>
      <c r="AK123" s="1030" t="s">
        <v>123</v>
      </c>
      <c r="AL123" s="1028"/>
      <c r="AM123" s="1028"/>
      <c r="AN123" s="1028"/>
      <c r="AO123" s="1029"/>
      <c r="AP123" s="1031" t="s">
        <v>123</v>
      </c>
      <c r="AQ123" s="1032"/>
      <c r="AR123" s="1032"/>
      <c r="AS123" s="1032"/>
      <c r="AT123" s="1033"/>
      <c r="AU123" s="1064"/>
      <c r="AV123" s="1065"/>
      <c r="AW123" s="1065"/>
      <c r="AX123" s="1065"/>
      <c r="AY123" s="1065"/>
      <c r="AZ123" s="257" t="s">
        <v>179</v>
      </c>
      <c r="BA123" s="257"/>
      <c r="BB123" s="257"/>
      <c r="BC123" s="257"/>
      <c r="BD123" s="257"/>
      <c r="BE123" s="257"/>
      <c r="BF123" s="257"/>
      <c r="BG123" s="257"/>
      <c r="BH123" s="257"/>
      <c r="BI123" s="257"/>
      <c r="BJ123" s="257"/>
      <c r="BK123" s="257"/>
      <c r="BL123" s="257"/>
      <c r="BM123" s="257"/>
      <c r="BN123" s="257"/>
      <c r="BO123" s="1044" t="s">
        <v>464</v>
      </c>
      <c r="BP123" s="1075"/>
      <c r="BQ123" s="1134">
        <v>24745840</v>
      </c>
      <c r="BR123" s="1135"/>
      <c r="BS123" s="1135"/>
      <c r="BT123" s="1135"/>
      <c r="BU123" s="1135"/>
      <c r="BV123" s="1135">
        <v>24081885</v>
      </c>
      <c r="BW123" s="1135"/>
      <c r="BX123" s="1135"/>
      <c r="BY123" s="1135"/>
      <c r="BZ123" s="1135"/>
      <c r="CA123" s="1135">
        <v>24173161</v>
      </c>
      <c r="CB123" s="1135"/>
      <c r="CC123" s="1135"/>
      <c r="CD123" s="1135"/>
      <c r="CE123" s="1135"/>
      <c r="CF123" s="1068"/>
      <c r="CG123" s="1069"/>
      <c r="CH123" s="1069"/>
      <c r="CI123" s="1069"/>
      <c r="CJ123" s="1070"/>
      <c r="CK123" s="1079"/>
      <c r="CL123" s="1080"/>
      <c r="CM123" s="1080"/>
      <c r="CN123" s="1080"/>
      <c r="CO123" s="1081"/>
      <c r="CP123" s="1089" t="s">
        <v>465</v>
      </c>
      <c r="CQ123" s="1090"/>
      <c r="CR123" s="1090"/>
      <c r="CS123" s="1090"/>
      <c r="CT123" s="1090"/>
      <c r="CU123" s="1090"/>
      <c r="CV123" s="1090"/>
      <c r="CW123" s="1090"/>
      <c r="CX123" s="1090"/>
      <c r="CY123" s="1090"/>
      <c r="CZ123" s="1090"/>
      <c r="DA123" s="1090"/>
      <c r="DB123" s="1090"/>
      <c r="DC123" s="1090"/>
      <c r="DD123" s="1090"/>
      <c r="DE123" s="1090"/>
      <c r="DF123" s="1091"/>
      <c r="DG123" s="1027" t="s">
        <v>123</v>
      </c>
      <c r="DH123" s="1028"/>
      <c r="DI123" s="1028"/>
      <c r="DJ123" s="1028"/>
      <c r="DK123" s="1029"/>
      <c r="DL123" s="1030" t="s">
        <v>123</v>
      </c>
      <c r="DM123" s="1028"/>
      <c r="DN123" s="1028"/>
      <c r="DO123" s="1028"/>
      <c r="DP123" s="1029"/>
      <c r="DQ123" s="1030">
        <v>38755</v>
      </c>
      <c r="DR123" s="1028"/>
      <c r="DS123" s="1028"/>
      <c r="DT123" s="1028"/>
      <c r="DU123" s="1029"/>
      <c r="DV123" s="1031">
        <v>0.8</v>
      </c>
      <c r="DW123" s="1032"/>
      <c r="DX123" s="1032"/>
      <c r="DY123" s="1032"/>
      <c r="DZ123" s="1033"/>
    </row>
    <row r="124" spans="1:130" s="226" customFormat="1" ht="26.25" customHeight="1" thickBot="1">
      <c r="A124" s="1128"/>
      <c r="B124" s="1015"/>
      <c r="C124" s="985" t="s">
        <v>450</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123</v>
      </c>
      <c r="AB124" s="1028"/>
      <c r="AC124" s="1028"/>
      <c r="AD124" s="1028"/>
      <c r="AE124" s="1029"/>
      <c r="AF124" s="1030" t="s">
        <v>123</v>
      </c>
      <c r="AG124" s="1028"/>
      <c r="AH124" s="1028"/>
      <c r="AI124" s="1028"/>
      <c r="AJ124" s="1029"/>
      <c r="AK124" s="1030" t="s">
        <v>123</v>
      </c>
      <c r="AL124" s="1028"/>
      <c r="AM124" s="1028"/>
      <c r="AN124" s="1028"/>
      <c r="AO124" s="1029"/>
      <c r="AP124" s="1031" t="s">
        <v>123</v>
      </c>
      <c r="AQ124" s="1032"/>
      <c r="AR124" s="1032"/>
      <c r="AS124" s="1032"/>
      <c r="AT124" s="1033"/>
      <c r="AU124" s="1130" t="s">
        <v>466</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t="s">
        <v>123</v>
      </c>
      <c r="BR124" s="1097"/>
      <c r="BS124" s="1097"/>
      <c r="BT124" s="1097"/>
      <c r="BU124" s="1097"/>
      <c r="BV124" s="1097" t="s">
        <v>123</v>
      </c>
      <c r="BW124" s="1097"/>
      <c r="BX124" s="1097"/>
      <c r="BY124" s="1097"/>
      <c r="BZ124" s="1097"/>
      <c r="CA124" s="1097" t="s">
        <v>123</v>
      </c>
      <c r="CB124" s="1097"/>
      <c r="CC124" s="1097"/>
      <c r="CD124" s="1097"/>
      <c r="CE124" s="1097"/>
      <c r="CF124" s="1098"/>
      <c r="CG124" s="1099"/>
      <c r="CH124" s="1099"/>
      <c r="CI124" s="1099"/>
      <c r="CJ124" s="1100"/>
      <c r="CK124" s="1082"/>
      <c r="CL124" s="1082"/>
      <c r="CM124" s="1082"/>
      <c r="CN124" s="1082"/>
      <c r="CO124" s="1083"/>
      <c r="CP124" s="1089" t="s">
        <v>467</v>
      </c>
      <c r="CQ124" s="1090"/>
      <c r="CR124" s="1090"/>
      <c r="CS124" s="1090"/>
      <c r="CT124" s="1090"/>
      <c r="CU124" s="1090"/>
      <c r="CV124" s="1090"/>
      <c r="CW124" s="1090"/>
      <c r="CX124" s="1090"/>
      <c r="CY124" s="1090"/>
      <c r="CZ124" s="1090"/>
      <c r="DA124" s="1090"/>
      <c r="DB124" s="1090"/>
      <c r="DC124" s="1090"/>
      <c r="DD124" s="1090"/>
      <c r="DE124" s="1090"/>
      <c r="DF124" s="1091"/>
      <c r="DG124" s="1074">
        <v>15316</v>
      </c>
      <c r="DH124" s="1053"/>
      <c r="DI124" s="1053"/>
      <c r="DJ124" s="1053"/>
      <c r="DK124" s="1054"/>
      <c r="DL124" s="1052">
        <v>18512</v>
      </c>
      <c r="DM124" s="1053"/>
      <c r="DN124" s="1053"/>
      <c r="DO124" s="1053"/>
      <c r="DP124" s="1054"/>
      <c r="DQ124" s="1052">
        <v>16135</v>
      </c>
      <c r="DR124" s="1053"/>
      <c r="DS124" s="1053"/>
      <c r="DT124" s="1053"/>
      <c r="DU124" s="1054"/>
      <c r="DV124" s="1055">
        <v>0.3</v>
      </c>
      <c r="DW124" s="1056"/>
      <c r="DX124" s="1056"/>
      <c r="DY124" s="1056"/>
      <c r="DZ124" s="1057"/>
    </row>
    <row r="125" spans="1:130" s="226" customFormat="1" ht="26.25" customHeight="1">
      <c r="A125" s="1128"/>
      <c r="B125" s="1015"/>
      <c r="C125" s="985" t="s">
        <v>452</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123</v>
      </c>
      <c r="AB125" s="1028"/>
      <c r="AC125" s="1028"/>
      <c r="AD125" s="1028"/>
      <c r="AE125" s="1029"/>
      <c r="AF125" s="1030" t="s">
        <v>123</v>
      </c>
      <c r="AG125" s="1028"/>
      <c r="AH125" s="1028"/>
      <c r="AI125" s="1028"/>
      <c r="AJ125" s="1029"/>
      <c r="AK125" s="1030" t="s">
        <v>123</v>
      </c>
      <c r="AL125" s="1028"/>
      <c r="AM125" s="1028"/>
      <c r="AN125" s="1028"/>
      <c r="AO125" s="1029"/>
      <c r="AP125" s="1031" t="s">
        <v>123</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468</v>
      </c>
      <c r="CL125" s="1077"/>
      <c r="CM125" s="1077"/>
      <c r="CN125" s="1077"/>
      <c r="CO125" s="1078"/>
      <c r="CP125" s="1009" t="s">
        <v>469</v>
      </c>
      <c r="CQ125" s="958"/>
      <c r="CR125" s="958"/>
      <c r="CS125" s="958"/>
      <c r="CT125" s="958"/>
      <c r="CU125" s="958"/>
      <c r="CV125" s="958"/>
      <c r="CW125" s="958"/>
      <c r="CX125" s="958"/>
      <c r="CY125" s="958"/>
      <c r="CZ125" s="958"/>
      <c r="DA125" s="958"/>
      <c r="DB125" s="958"/>
      <c r="DC125" s="958"/>
      <c r="DD125" s="958"/>
      <c r="DE125" s="958"/>
      <c r="DF125" s="959"/>
      <c r="DG125" s="995" t="s">
        <v>123</v>
      </c>
      <c r="DH125" s="996"/>
      <c r="DI125" s="996"/>
      <c r="DJ125" s="996"/>
      <c r="DK125" s="996"/>
      <c r="DL125" s="996" t="s">
        <v>123</v>
      </c>
      <c r="DM125" s="996"/>
      <c r="DN125" s="996"/>
      <c r="DO125" s="996"/>
      <c r="DP125" s="996"/>
      <c r="DQ125" s="996" t="s">
        <v>123</v>
      </c>
      <c r="DR125" s="996"/>
      <c r="DS125" s="996"/>
      <c r="DT125" s="996"/>
      <c r="DU125" s="996"/>
      <c r="DV125" s="997" t="s">
        <v>123</v>
      </c>
      <c r="DW125" s="997"/>
      <c r="DX125" s="997"/>
      <c r="DY125" s="997"/>
      <c r="DZ125" s="998"/>
    </row>
    <row r="126" spans="1:130" s="226" customFormat="1" ht="26.25" customHeight="1" thickBot="1">
      <c r="A126" s="1128"/>
      <c r="B126" s="1015"/>
      <c r="C126" s="985" t="s">
        <v>454</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123</v>
      </c>
      <c r="AB126" s="1028"/>
      <c r="AC126" s="1028"/>
      <c r="AD126" s="1028"/>
      <c r="AE126" s="1029"/>
      <c r="AF126" s="1030" t="s">
        <v>123</v>
      </c>
      <c r="AG126" s="1028"/>
      <c r="AH126" s="1028"/>
      <c r="AI126" s="1028"/>
      <c r="AJ126" s="1029"/>
      <c r="AK126" s="1030" t="s">
        <v>123</v>
      </c>
      <c r="AL126" s="1028"/>
      <c r="AM126" s="1028"/>
      <c r="AN126" s="1028"/>
      <c r="AO126" s="1029"/>
      <c r="AP126" s="1031" t="s">
        <v>123</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470</v>
      </c>
      <c r="CQ126" s="1019"/>
      <c r="CR126" s="1019"/>
      <c r="CS126" s="1019"/>
      <c r="CT126" s="1019"/>
      <c r="CU126" s="1019"/>
      <c r="CV126" s="1019"/>
      <c r="CW126" s="1019"/>
      <c r="CX126" s="1019"/>
      <c r="CY126" s="1019"/>
      <c r="CZ126" s="1019"/>
      <c r="DA126" s="1019"/>
      <c r="DB126" s="1019"/>
      <c r="DC126" s="1019"/>
      <c r="DD126" s="1019"/>
      <c r="DE126" s="1019"/>
      <c r="DF126" s="1020"/>
      <c r="DG126" s="988" t="s">
        <v>123</v>
      </c>
      <c r="DH126" s="989"/>
      <c r="DI126" s="989"/>
      <c r="DJ126" s="989"/>
      <c r="DK126" s="989"/>
      <c r="DL126" s="989" t="s">
        <v>123</v>
      </c>
      <c r="DM126" s="989"/>
      <c r="DN126" s="989"/>
      <c r="DO126" s="989"/>
      <c r="DP126" s="989"/>
      <c r="DQ126" s="989" t="s">
        <v>123</v>
      </c>
      <c r="DR126" s="989"/>
      <c r="DS126" s="989"/>
      <c r="DT126" s="989"/>
      <c r="DU126" s="989"/>
      <c r="DV126" s="990" t="s">
        <v>123</v>
      </c>
      <c r="DW126" s="990"/>
      <c r="DX126" s="990"/>
      <c r="DY126" s="990"/>
      <c r="DZ126" s="991"/>
    </row>
    <row r="127" spans="1:130" s="226" customFormat="1" ht="26.25" customHeight="1">
      <c r="A127" s="1129"/>
      <c r="B127" s="1017"/>
      <c r="C127" s="1071" t="s">
        <v>471</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123</v>
      </c>
      <c r="AB127" s="1028"/>
      <c r="AC127" s="1028"/>
      <c r="AD127" s="1028"/>
      <c r="AE127" s="1029"/>
      <c r="AF127" s="1030" t="s">
        <v>123</v>
      </c>
      <c r="AG127" s="1028"/>
      <c r="AH127" s="1028"/>
      <c r="AI127" s="1028"/>
      <c r="AJ127" s="1029"/>
      <c r="AK127" s="1030" t="s">
        <v>123</v>
      </c>
      <c r="AL127" s="1028"/>
      <c r="AM127" s="1028"/>
      <c r="AN127" s="1028"/>
      <c r="AO127" s="1029"/>
      <c r="AP127" s="1031" t="s">
        <v>123</v>
      </c>
      <c r="AQ127" s="1032"/>
      <c r="AR127" s="1032"/>
      <c r="AS127" s="1032"/>
      <c r="AT127" s="1033"/>
      <c r="AU127" s="262"/>
      <c r="AV127" s="262"/>
      <c r="AW127" s="262"/>
      <c r="AX127" s="1101" t="s">
        <v>472</v>
      </c>
      <c r="AY127" s="1102"/>
      <c r="AZ127" s="1102"/>
      <c r="BA127" s="1102"/>
      <c r="BB127" s="1102"/>
      <c r="BC127" s="1102"/>
      <c r="BD127" s="1102"/>
      <c r="BE127" s="1103"/>
      <c r="BF127" s="1104" t="s">
        <v>473</v>
      </c>
      <c r="BG127" s="1102"/>
      <c r="BH127" s="1102"/>
      <c r="BI127" s="1102"/>
      <c r="BJ127" s="1102"/>
      <c r="BK127" s="1102"/>
      <c r="BL127" s="1103"/>
      <c r="BM127" s="1104" t="s">
        <v>474</v>
      </c>
      <c r="BN127" s="1102"/>
      <c r="BO127" s="1102"/>
      <c r="BP127" s="1102"/>
      <c r="BQ127" s="1102"/>
      <c r="BR127" s="1102"/>
      <c r="BS127" s="1103"/>
      <c r="BT127" s="1104" t="s">
        <v>475</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476</v>
      </c>
      <c r="CQ127" s="1019"/>
      <c r="CR127" s="1019"/>
      <c r="CS127" s="1019"/>
      <c r="CT127" s="1019"/>
      <c r="CU127" s="1019"/>
      <c r="CV127" s="1019"/>
      <c r="CW127" s="1019"/>
      <c r="CX127" s="1019"/>
      <c r="CY127" s="1019"/>
      <c r="CZ127" s="1019"/>
      <c r="DA127" s="1019"/>
      <c r="DB127" s="1019"/>
      <c r="DC127" s="1019"/>
      <c r="DD127" s="1019"/>
      <c r="DE127" s="1019"/>
      <c r="DF127" s="1020"/>
      <c r="DG127" s="988" t="s">
        <v>123</v>
      </c>
      <c r="DH127" s="989"/>
      <c r="DI127" s="989"/>
      <c r="DJ127" s="989"/>
      <c r="DK127" s="989"/>
      <c r="DL127" s="989" t="s">
        <v>123</v>
      </c>
      <c r="DM127" s="989"/>
      <c r="DN127" s="989"/>
      <c r="DO127" s="989"/>
      <c r="DP127" s="989"/>
      <c r="DQ127" s="989" t="s">
        <v>123</v>
      </c>
      <c r="DR127" s="989"/>
      <c r="DS127" s="989"/>
      <c r="DT127" s="989"/>
      <c r="DU127" s="989"/>
      <c r="DV127" s="990" t="s">
        <v>123</v>
      </c>
      <c r="DW127" s="990"/>
      <c r="DX127" s="990"/>
      <c r="DY127" s="990"/>
      <c r="DZ127" s="991"/>
    </row>
    <row r="128" spans="1:130" s="226" customFormat="1" ht="26.25" customHeight="1" thickBot="1">
      <c r="A128" s="1112" t="s">
        <v>477</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478</v>
      </c>
      <c r="X128" s="1114"/>
      <c r="Y128" s="1114"/>
      <c r="Z128" s="1115"/>
      <c r="AA128" s="1116">
        <v>54585</v>
      </c>
      <c r="AB128" s="1117"/>
      <c r="AC128" s="1117"/>
      <c r="AD128" s="1117"/>
      <c r="AE128" s="1118"/>
      <c r="AF128" s="1119">
        <v>54666</v>
      </c>
      <c r="AG128" s="1117"/>
      <c r="AH128" s="1117"/>
      <c r="AI128" s="1117"/>
      <c r="AJ128" s="1118"/>
      <c r="AK128" s="1119">
        <v>54666</v>
      </c>
      <c r="AL128" s="1117"/>
      <c r="AM128" s="1117"/>
      <c r="AN128" s="1117"/>
      <c r="AO128" s="1118"/>
      <c r="AP128" s="1120"/>
      <c r="AQ128" s="1121"/>
      <c r="AR128" s="1121"/>
      <c r="AS128" s="1121"/>
      <c r="AT128" s="1122"/>
      <c r="AU128" s="262"/>
      <c r="AV128" s="262"/>
      <c r="AW128" s="262"/>
      <c r="AX128" s="957" t="s">
        <v>479</v>
      </c>
      <c r="AY128" s="958"/>
      <c r="AZ128" s="958"/>
      <c r="BA128" s="958"/>
      <c r="BB128" s="958"/>
      <c r="BC128" s="958"/>
      <c r="BD128" s="958"/>
      <c r="BE128" s="959"/>
      <c r="BF128" s="1123" t="s">
        <v>123</v>
      </c>
      <c r="BG128" s="1124"/>
      <c r="BH128" s="1124"/>
      <c r="BI128" s="1124"/>
      <c r="BJ128" s="1124"/>
      <c r="BK128" s="1124"/>
      <c r="BL128" s="1125"/>
      <c r="BM128" s="1123">
        <v>14.34</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480</v>
      </c>
      <c r="CQ128" s="1106"/>
      <c r="CR128" s="1106"/>
      <c r="CS128" s="1106"/>
      <c r="CT128" s="1106"/>
      <c r="CU128" s="1106"/>
      <c r="CV128" s="1106"/>
      <c r="CW128" s="1106"/>
      <c r="CX128" s="1106"/>
      <c r="CY128" s="1106"/>
      <c r="CZ128" s="1106"/>
      <c r="DA128" s="1106"/>
      <c r="DB128" s="1106"/>
      <c r="DC128" s="1106"/>
      <c r="DD128" s="1106"/>
      <c r="DE128" s="1106"/>
      <c r="DF128" s="1107"/>
      <c r="DG128" s="1108" t="s">
        <v>123</v>
      </c>
      <c r="DH128" s="1109"/>
      <c r="DI128" s="1109"/>
      <c r="DJ128" s="1109"/>
      <c r="DK128" s="1109"/>
      <c r="DL128" s="1109" t="s">
        <v>123</v>
      </c>
      <c r="DM128" s="1109"/>
      <c r="DN128" s="1109"/>
      <c r="DO128" s="1109"/>
      <c r="DP128" s="1109"/>
      <c r="DQ128" s="1109" t="s">
        <v>123</v>
      </c>
      <c r="DR128" s="1109"/>
      <c r="DS128" s="1109"/>
      <c r="DT128" s="1109"/>
      <c r="DU128" s="1109"/>
      <c r="DV128" s="1110" t="s">
        <v>123</v>
      </c>
      <c r="DW128" s="1110"/>
      <c r="DX128" s="1110"/>
      <c r="DY128" s="1110"/>
      <c r="DZ128" s="1111"/>
    </row>
    <row r="129" spans="1:131" s="226" customFormat="1" ht="26.25" customHeight="1">
      <c r="A129" s="999" t="s">
        <v>100</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481</v>
      </c>
      <c r="X129" s="1143"/>
      <c r="Y129" s="1143"/>
      <c r="Z129" s="1144"/>
      <c r="AA129" s="1027">
        <v>7022591</v>
      </c>
      <c r="AB129" s="1028"/>
      <c r="AC129" s="1028"/>
      <c r="AD129" s="1028"/>
      <c r="AE129" s="1029"/>
      <c r="AF129" s="1030">
        <v>6487844</v>
      </c>
      <c r="AG129" s="1028"/>
      <c r="AH129" s="1028"/>
      <c r="AI129" s="1028"/>
      <c r="AJ129" s="1029"/>
      <c r="AK129" s="1030">
        <v>6242160</v>
      </c>
      <c r="AL129" s="1028"/>
      <c r="AM129" s="1028"/>
      <c r="AN129" s="1028"/>
      <c r="AO129" s="1029"/>
      <c r="AP129" s="1145"/>
      <c r="AQ129" s="1146"/>
      <c r="AR129" s="1146"/>
      <c r="AS129" s="1146"/>
      <c r="AT129" s="1147"/>
      <c r="AU129" s="264"/>
      <c r="AV129" s="264"/>
      <c r="AW129" s="264"/>
      <c r="AX129" s="1136" t="s">
        <v>482</v>
      </c>
      <c r="AY129" s="1019"/>
      <c r="AZ129" s="1019"/>
      <c r="BA129" s="1019"/>
      <c r="BB129" s="1019"/>
      <c r="BC129" s="1019"/>
      <c r="BD129" s="1019"/>
      <c r="BE129" s="1020"/>
      <c r="BF129" s="1137" t="s">
        <v>123</v>
      </c>
      <c r="BG129" s="1138"/>
      <c r="BH129" s="1138"/>
      <c r="BI129" s="1138"/>
      <c r="BJ129" s="1138"/>
      <c r="BK129" s="1138"/>
      <c r="BL129" s="1139"/>
      <c r="BM129" s="1137">
        <v>19.34</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9" t="s">
        <v>483</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484</v>
      </c>
      <c r="X130" s="1143"/>
      <c r="Y130" s="1143"/>
      <c r="Z130" s="1144"/>
      <c r="AA130" s="1027">
        <v>1512925</v>
      </c>
      <c r="AB130" s="1028"/>
      <c r="AC130" s="1028"/>
      <c r="AD130" s="1028"/>
      <c r="AE130" s="1029"/>
      <c r="AF130" s="1030">
        <v>1440470</v>
      </c>
      <c r="AG130" s="1028"/>
      <c r="AH130" s="1028"/>
      <c r="AI130" s="1028"/>
      <c r="AJ130" s="1029"/>
      <c r="AK130" s="1030">
        <v>1431723</v>
      </c>
      <c r="AL130" s="1028"/>
      <c r="AM130" s="1028"/>
      <c r="AN130" s="1028"/>
      <c r="AO130" s="1029"/>
      <c r="AP130" s="1145"/>
      <c r="AQ130" s="1146"/>
      <c r="AR130" s="1146"/>
      <c r="AS130" s="1146"/>
      <c r="AT130" s="1147"/>
      <c r="AU130" s="264"/>
      <c r="AV130" s="264"/>
      <c r="AW130" s="264"/>
      <c r="AX130" s="1136" t="s">
        <v>485</v>
      </c>
      <c r="AY130" s="1019"/>
      <c r="AZ130" s="1019"/>
      <c r="BA130" s="1019"/>
      <c r="BB130" s="1019"/>
      <c r="BC130" s="1019"/>
      <c r="BD130" s="1019"/>
      <c r="BE130" s="1020"/>
      <c r="BF130" s="1173">
        <v>6.9</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486</v>
      </c>
      <c r="X131" s="1181"/>
      <c r="Y131" s="1181"/>
      <c r="Z131" s="1182"/>
      <c r="AA131" s="1074">
        <v>5509666</v>
      </c>
      <c r="AB131" s="1053"/>
      <c r="AC131" s="1053"/>
      <c r="AD131" s="1053"/>
      <c r="AE131" s="1054"/>
      <c r="AF131" s="1052">
        <v>5047374</v>
      </c>
      <c r="AG131" s="1053"/>
      <c r="AH131" s="1053"/>
      <c r="AI131" s="1053"/>
      <c r="AJ131" s="1054"/>
      <c r="AK131" s="1052">
        <v>4810437</v>
      </c>
      <c r="AL131" s="1053"/>
      <c r="AM131" s="1053"/>
      <c r="AN131" s="1053"/>
      <c r="AO131" s="1054"/>
      <c r="AP131" s="1183"/>
      <c r="AQ131" s="1184"/>
      <c r="AR131" s="1184"/>
      <c r="AS131" s="1184"/>
      <c r="AT131" s="1185"/>
      <c r="AU131" s="264"/>
      <c r="AV131" s="264"/>
      <c r="AW131" s="264"/>
      <c r="AX131" s="1155" t="s">
        <v>487</v>
      </c>
      <c r="AY131" s="1106"/>
      <c r="AZ131" s="1106"/>
      <c r="BA131" s="1106"/>
      <c r="BB131" s="1106"/>
      <c r="BC131" s="1106"/>
      <c r="BD131" s="1106"/>
      <c r="BE131" s="1107"/>
      <c r="BF131" s="1156" t="s">
        <v>123</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2" t="s">
        <v>488</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489</v>
      </c>
      <c r="W132" s="1166"/>
      <c r="X132" s="1166"/>
      <c r="Y132" s="1166"/>
      <c r="Z132" s="1167"/>
      <c r="AA132" s="1168">
        <v>6.6792978009999997</v>
      </c>
      <c r="AB132" s="1169"/>
      <c r="AC132" s="1169"/>
      <c r="AD132" s="1169"/>
      <c r="AE132" s="1170"/>
      <c r="AF132" s="1171">
        <v>6.8925742379999999</v>
      </c>
      <c r="AG132" s="1169"/>
      <c r="AH132" s="1169"/>
      <c r="AI132" s="1169"/>
      <c r="AJ132" s="1170"/>
      <c r="AK132" s="1171">
        <v>7.3302072139999996</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490</v>
      </c>
      <c r="W133" s="1149"/>
      <c r="X133" s="1149"/>
      <c r="Y133" s="1149"/>
      <c r="Z133" s="1150"/>
      <c r="AA133" s="1151">
        <v>6.6</v>
      </c>
      <c r="AB133" s="1152"/>
      <c r="AC133" s="1152"/>
      <c r="AD133" s="1152"/>
      <c r="AE133" s="1153"/>
      <c r="AF133" s="1151">
        <v>6.6</v>
      </c>
      <c r="AG133" s="1152"/>
      <c r="AH133" s="1152"/>
      <c r="AI133" s="1152"/>
      <c r="AJ133" s="1153"/>
      <c r="AK133" s="1151">
        <v>6.9</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HuEjEdo++f0qewbLPRaLoor2t0NapIGG5z+Q0T0U3bQfXOZo+ME0Lcs4viI81ulAy+bqVRNeH6DsZThMqNCqQ==" saltValue="qFvTXtreOpAAwVb74G0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Q34" zoomScaleNormal="85" zoomScaleSheetLayoutView="100" workbookViewId="0">
      <selection activeCell="DE73" sqref="DE7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jU8stZmPBjxX0m88D3IyM3bIiTD95IpBG4417qi7vtvPZ0lHFaylXQCauwMNTUOds7AkTPCxZGr/vrU63dX+Ig==" saltValue="B6stsxipR2mE5rJSl8kS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T49"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W9lfpxSzaLg3UHTSk1UIWbXsW0ylyrQvrr/aY3CRinM45j4wSxWyBqShN3J4mlYmEc0Bv0sY/gcn9EtVARvmA==" saltValue="/VimNLOVID5BxkxDQkv2l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5"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499</v>
      </c>
      <c r="AL9" s="1192"/>
      <c r="AM9" s="1192"/>
      <c r="AN9" s="1193"/>
      <c r="AO9" s="292">
        <v>1884112</v>
      </c>
      <c r="AP9" s="292">
        <v>219312</v>
      </c>
      <c r="AQ9" s="293">
        <v>107310</v>
      </c>
      <c r="AR9" s="294">
        <v>104.4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500</v>
      </c>
      <c r="AL10" s="1192"/>
      <c r="AM10" s="1192"/>
      <c r="AN10" s="1193"/>
      <c r="AO10" s="295">
        <v>128879</v>
      </c>
      <c r="AP10" s="295">
        <v>15002</v>
      </c>
      <c r="AQ10" s="296">
        <v>12629</v>
      </c>
      <c r="AR10" s="297">
        <v>18.8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501</v>
      </c>
      <c r="AL11" s="1192"/>
      <c r="AM11" s="1192"/>
      <c r="AN11" s="1193"/>
      <c r="AO11" s="295">
        <v>7953</v>
      </c>
      <c r="AP11" s="295">
        <v>926</v>
      </c>
      <c r="AQ11" s="296">
        <v>13528</v>
      </c>
      <c r="AR11" s="297">
        <v>-93.2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502</v>
      </c>
      <c r="AL12" s="1192"/>
      <c r="AM12" s="1192"/>
      <c r="AN12" s="1193"/>
      <c r="AO12" s="295" t="s">
        <v>503</v>
      </c>
      <c r="AP12" s="295" t="s">
        <v>503</v>
      </c>
      <c r="AQ12" s="296">
        <v>1569</v>
      </c>
      <c r="AR12" s="297" t="s">
        <v>503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504</v>
      </c>
      <c r="AL13" s="1192"/>
      <c r="AM13" s="1192"/>
      <c r="AN13" s="1193"/>
      <c r="AO13" s="295" t="s">
        <v>503</v>
      </c>
      <c r="AP13" s="295" t="s">
        <v>503</v>
      </c>
      <c r="AQ13" s="296" t="s">
        <v>503</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505</v>
      </c>
      <c r="AL14" s="1192"/>
      <c r="AM14" s="1192"/>
      <c r="AN14" s="1193"/>
      <c r="AO14" s="295">
        <v>17087</v>
      </c>
      <c r="AP14" s="295">
        <v>1989</v>
      </c>
      <c r="AQ14" s="296">
        <v>5788</v>
      </c>
      <c r="AR14" s="297">
        <v>-65.599999999999994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506</v>
      </c>
      <c r="AL15" s="1192"/>
      <c r="AM15" s="1192"/>
      <c r="AN15" s="1193"/>
      <c r="AO15" s="295">
        <v>87519</v>
      </c>
      <c r="AP15" s="295">
        <v>10187</v>
      </c>
      <c r="AQ15" s="296">
        <v>2674</v>
      </c>
      <c r="AR15" s="297">
        <v>281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507</v>
      </c>
      <c r="AL16" s="1195"/>
      <c r="AM16" s="1195"/>
      <c r="AN16" s="1196"/>
      <c r="AO16" s="295">
        <v>-211340</v>
      </c>
      <c r="AP16" s="295">
        <v>-24600</v>
      </c>
      <c r="AQ16" s="296">
        <v>-10217</v>
      </c>
      <c r="AR16" s="297">
        <v>140.80000000000001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179</v>
      </c>
      <c r="AL17" s="1195"/>
      <c r="AM17" s="1195"/>
      <c r="AN17" s="1196"/>
      <c r="AO17" s="295">
        <v>1914210</v>
      </c>
      <c r="AP17" s="295">
        <v>222816</v>
      </c>
      <c r="AQ17" s="296">
        <v>133280</v>
      </c>
      <c r="AR17" s="297">
        <v>67.2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512</v>
      </c>
      <c r="AL21" s="1187"/>
      <c r="AM21" s="1187"/>
      <c r="AN21" s="1188"/>
      <c r="AO21" s="307">
        <v>27.82</v>
      </c>
      <c r="AP21" s="308">
        <v>12.41</v>
      </c>
      <c r="AQ21" s="309">
        <v>15.41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513</v>
      </c>
      <c r="AL22" s="1187"/>
      <c r="AM22" s="1187"/>
      <c r="AN22" s="1188"/>
      <c r="AO22" s="312">
        <v>95.8</v>
      </c>
      <c r="AP22" s="313">
        <v>96.1</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518</v>
      </c>
      <c r="AL32" s="1203"/>
      <c r="AM32" s="1203"/>
      <c r="AN32" s="1204"/>
      <c r="AO32" s="322">
        <v>1680787</v>
      </c>
      <c r="AP32" s="322">
        <v>195645</v>
      </c>
      <c r="AQ32" s="323">
        <v>65207</v>
      </c>
      <c r="AR32" s="324">
        <v>200</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519</v>
      </c>
      <c r="AL33" s="1203"/>
      <c r="AM33" s="1203"/>
      <c r="AN33" s="1204"/>
      <c r="AO33" s="322" t="s">
        <v>503</v>
      </c>
      <c r="AP33" s="322" t="s">
        <v>503</v>
      </c>
      <c r="AQ33" s="323" t="s">
        <v>503</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520</v>
      </c>
      <c r="AL34" s="1203"/>
      <c r="AM34" s="1203"/>
      <c r="AN34" s="1204"/>
      <c r="AO34" s="322" t="s">
        <v>503</v>
      </c>
      <c r="AP34" s="322" t="s">
        <v>503</v>
      </c>
      <c r="AQ34" s="323" t="s">
        <v>503</v>
      </c>
      <c r="AR34" s="324" t="s">
        <v>503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521</v>
      </c>
      <c r="AL35" s="1203"/>
      <c r="AM35" s="1203"/>
      <c r="AN35" s="1204"/>
      <c r="AO35" s="322">
        <v>158217</v>
      </c>
      <c r="AP35" s="322">
        <v>18417</v>
      </c>
      <c r="AQ35" s="323">
        <v>23731</v>
      </c>
      <c r="AR35" s="324">
        <v>-22.4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522</v>
      </c>
      <c r="AL36" s="1203"/>
      <c r="AM36" s="1203"/>
      <c r="AN36" s="1204"/>
      <c r="AO36" s="322" t="s">
        <v>503</v>
      </c>
      <c r="AP36" s="322" t="s">
        <v>503</v>
      </c>
      <c r="AQ36" s="323">
        <v>4111</v>
      </c>
      <c r="AR36" s="324" t="s">
        <v>503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523</v>
      </c>
      <c r="AL37" s="1203"/>
      <c r="AM37" s="1203"/>
      <c r="AN37" s="1204"/>
      <c r="AO37" s="322" t="s">
        <v>503</v>
      </c>
      <c r="AP37" s="322" t="s">
        <v>503</v>
      </c>
      <c r="AQ37" s="323">
        <v>745</v>
      </c>
      <c r="AR37" s="324" t="s">
        <v>503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524</v>
      </c>
      <c r="AL38" s="1206"/>
      <c r="AM38" s="1206"/>
      <c r="AN38" s="1207"/>
      <c r="AO38" s="325" t="s">
        <v>503</v>
      </c>
      <c r="AP38" s="325" t="s">
        <v>503</v>
      </c>
      <c r="AQ38" s="326">
        <v>5</v>
      </c>
      <c r="AR38" s="314" t="s">
        <v>503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525</v>
      </c>
      <c r="AL39" s="1206"/>
      <c r="AM39" s="1206"/>
      <c r="AN39" s="1207"/>
      <c r="AO39" s="322">
        <v>-54666</v>
      </c>
      <c r="AP39" s="322">
        <v>-6363</v>
      </c>
      <c r="AQ39" s="323">
        <v>-2298</v>
      </c>
      <c r="AR39" s="324">
        <v>176.9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526</v>
      </c>
      <c r="AL40" s="1203"/>
      <c r="AM40" s="1203"/>
      <c r="AN40" s="1204"/>
      <c r="AO40" s="322">
        <v>-1431723</v>
      </c>
      <c r="AP40" s="322">
        <v>-166654</v>
      </c>
      <c r="AQ40" s="323">
        <v>-66358</v>
      </c>
      <c r="AR40" s="324">
        <v>151.1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291</v>
      </c>
      <c r="AL41" s="1209"/>
      <c r="AM41" s="1209"/>
      <c r="AN41" s="1210"/>
      <c r="AO41" s="322">
        <v>352615</v>
      </c>
      <c r="AP41" s="322">
        <v>41045</v>
      </c>
      <c r="AQ41" s="323">
        <v>25144</v>
      </c>
      <c r="AR41" s="324">
        <v>63.2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494</v>
      </c>
      <c r="AN49" s="1199" t="s">
        <v>530</v>
      </c>
      <c r="AO49" s="1200"/>
      <c r="AP49" s="1200"/>
      <c r="AQ49" s="1200"/>
      <c r="AR49" s="120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3938320</v>
      </c>
      <c r="AN51" s="344">
        <v>409389</v>
      </c>
      <c r="AO51" s="345">
        <v>72</v>
      </c>
      <c r="AP51" s="346">
        <v>174587</v>
      </c>
      <c r="AQ51" s="347">
        <v>19.100000000000001</v>
      </c>
      <c r="AR51" s="348">
        <v>52.9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1469908</v>
      </c>
      <c r="AN52" s="352">
        <v>152797</v>
      </c>
      <c r="AO52" s="353">
        <v>52.2</v>
      </c>
      <c r="AP52" s="354">
        <v>79695</v>
      </c>
      <c r="AQ52" s="355">
        <v>17</v>
      </c>
      <c r="AR52" s="356">
        <v>35.200000000000003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3605698</v>
      </c>
      <c r="AN53" s="344">
        <v>384075</v>
      </c>
      <c r="AO53" s="345">
        <v>-6.2</v>
      </c>
      <c r="AP53" s="346">
        <v>175675</v>
      </c>
      <c r="AQ53" s="347">
        <v>0.6</v>
      </c>
      <c r="AR53" s="348">
        <v>-6.8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1842422</v>
      </c>
      <c r="AN54" s="352">
        <v>196253</v>
      </c>
      <c r="AO54" s="353">
        <v>28.4</v>
      </c>
      <c r="AP54" s="354">
        <v>87698</v>
      </c>
      <c r="AQ54" s="355">
        <v>10</v>
      </c>
      <c r="AR54" s="356">
        <v>18.399999999999999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2824755</v>
      </c>
      <c r="AN55" s="344">
        <v>310174</v>
      </c>
      <c r="AO55" s="345">
        <v>-19.2</v>
      </c>
      <c r="AP55" s="346">
        <v>162193</v>
      </c>
      <c r="AQ55" s="347">
        <v>-7.7</v>
      </c>
      <c r="AR55" s="348">
        <v>-11.5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1649224</v>
      </c>
      <c r="AN56" s="352">
        <v>181094</v>
      </c>
      <c r="AO56" s="353">
        <v>-7.7</v>
      </c>
      <c r="AP56" s="354">
        <v>79985</v>
      </c>
      <c r="AQ56" s="355">
        <v>-8.8000000000000007</v>
      </c>
      <c r="AR56" s="356">
        <v>1.1000000000000001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3493462</v>
      </c>
      <c r="AN57" s="344">
        <v>394296</v>
      </c>
      <c r="AO57" s="345">
        <v>27.1</v>
      </c>
      <c r="AP57" s="346">
        <v>138651</v>
      </c>
      <c r="AQ57" s="347">
        <v>-14.5</v>
      </c>
      <c r="AR57" s="348">
        <v>41.6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2099692</v>
      </c>
      <c r="AN58" s="352">
        <v>236986</v>
      </c>
      <c r="AO58" s="353">
        <v>30.9</v>
      </c>
      <c r="AP58" s="354">
        <v>71211</v>
      </c>
      <c r="AQ58" s="355">
        <v>-11</v>
      </c>
      <c r="AR58" s="356">
        <v>41.9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4971025</v>
      </c>
      <c r="AN59" s="344">
        <v>578632</v>
      </c>
      <c r="AO59" s="345">
        <v>46.8</v>
      </c>
      <c r="AP59" s="346">
        <v>122882</v>
      </c>
      <c r="AQ59" s="347">
        <v>-11.4</v>
      </c>
      <c r="AR59" s="348">
        <v>58.2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2779583</v>
      </c>
      <c r="AN60" s="352">
        <v>323546</v>
      </c>
      <c r="AO60" s="353">
        <v>36.5</v>
      </c>
      <c r="AP60" s="354">
        <v>65785</v>
      </c>
      <c r="AQ60" s="355">
        <v>-7.6</v>
      </c>
      <c r="AR60" s="356">
        <v>44.1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3766652</v>
      </c>
      <c r="AN61" s="359">
        <v>415313</v>
      </c>
      <c r="AO61" s="360">
        <v>24.1</v>
      </c>
      <c r="AP61" s="361">
        <v>154798</v>
      </c>
      <c r="AQ61" s="362">
        <v>-2.8</v>
      </c>
      <c r="AR61" s="348">
        <v>26.9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1968166</v>
      </c>
      <c r="AN62" s="352">
        <v>218135</v>
      </c>
      <c r="AO62" s="353">
        <v>28.1</v>
      </c>
      <c r="AP62" s="354">
        <v>76875</v>
      </c>
      <c r="AQ62" s="355">
        <v>-0.1</v>
      </c>
      <c r="AR62" s="356">
        <v>28.2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Ioted9GHGa0ls5f78WjxuXL2FoSUiKWmU4v4j+dW8aVi8671/+NqB6+UfVv6ktiicYfj/T/ERg7AqnD5VjsQJQ==" saltValue="9ArAPmzhPnvwy9b8oV50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W70" zoomScale="90" zoomScaleNormal="90" zoomScaleSheetLayoutView="55" workbookViewId="0">
      <selection activeCell="CP98" sqref="CP98"/>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hqXpmPnFTdAqWU64F4tfP4Bl7eapyQygd6gHnLXOaWgtz5Jrecdyf693AYKxVHotXOeCR0hQk+tzzEg7md23w==" saltValue="xzxQUl/hHeS9kbjKuzs5Q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2"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EHBJ2H80Bf3nGzE+E4LYTzAJqRW7bTs3A8+yiMkyMWDTYLD0+8XrEFXqGBLmEopQaYhciauGDvVcrnrn/TYhQ==" saltValue="984AffMU34LR+ifCtm8tM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7" zoomScale="64" zoomScaleNormal="64"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11" t="s">
        <v>3</v>
      </c>
      <c r="D47" s="1211"/>
      <c r="E47" s="1212"/>
      <c r="F47" s="11">
        <v>59.19</v>
      </c>
      <c r="G47" s="12">
        <v>62.91</v>
      </c>
      <c r="H47" s="12">
        <v>67.42</v>
      </c>
      <c r="I47" s="12">
        <v>65.430000000000007</v>
      </c>
      <c r="J47" s="13">
        <v>59.05</v>
      </c>
    </row>
    <row r="48" spans="2:10" ht="57.75" customHeight="1">
      <c r="B48" s="14"/>
      <c r="C48" s="1213" t="s">
        <v>4</v>
      </c>
      <c r="D48" s="1213"/>
      <c r="E48" s="1214"/>
      <c r="F48" s="15">
        <v>16.21</v>
      </c>
      <c r="G48" s="16">
        <v>19.670000000000002</v>
      </c>
      <c r="H48" s="16">
        <v>22.71</v>
      </c>
      <c r="I48" s="16">
        <v>16.28</v>
      </c>
      <c r="J48" s="17">
        <v>15.73</v>
      </c>
    </row>
    <row r="49" spans="2:10" ht="57.75" customHeight="1" thickBot="1">
      <c r="B49" s="18"/>
      <c r="C49" s="1215" t="s">
        <v>5</v>
      </c>
      <c r="D49" s="1215"/>
      <c r="E49" s="1216"/>
      <c r="F49" s="19">
        <v>11.54</v>
      </c>
      <c r="G49" s="20">
        <v>2.66</v>
      </c>
      <c r="H49" s="20">
        <v>7.47</v>
      </c>
      <c r="I49" s="20">
        <v>0.13</v>
      </c>
      <c r="J49" s="21" t="s">
        <v>551</v>
      </c>
    </row>
    <row r="50" spans="2:10" ht="13.5" customHeight="1"/>
    <row r="51" spans="2:10" ht="13.5" hidden="1" customHeight="1"/>
    <row r="52" spans="2:10" ht="13.5" hidden="1" customHeight="1"/>
    <row r="53" spans="2:10" ht="13.5" hidden="1" customHeight="1"/>
  </sheetData>
  <sheetProtection algorithmName="SHA-512" hashValue="DSPGI0NLUv0r9EMFP0yvu2oyh0jXvD9L177WnmrHefsdDQnG5NWo+qV3QvvSAx0ub3ojfOFqGB5XO6NawTCzQA==" saltValue="zSuPeCTayD4akiDkKzd+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2019-10-28T02:25:52Z</cp:lastPrinted>
  <dcterms:created xsi:type="dcterms:W3CDTF">2019-02-14T04:29:01Z</dcterms:created>
  <dcterms:modified xsi:type="dcterms:W3CDTF">2019-11-05T04:20:05Z</dcterms:modified>
</cp:coreProperties>
</file>