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28800" windowHeight="12585" tabRatio="8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4" r:id="rId15"/>
    <sheet name="施設類型別ストック情報分析表②" sheetId="25"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C37" i="10"/>
  <c r="BE36" i="10"/>
  <c r="AM36" i="10"/>
  <c r="C36" i="10"/>
  <c r="C34" i="10"/>
  <c r="U34" i="10" l="1"/>
  <c r="U35" i="10" s="1"/>
  <c r="U36" i="10" s="1"/>
  <c r="U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<sst xmlns="http://schemas.openxmlformats.org/spreadsheetml/2006/main" count="1189" uniqueCount="625">
  <si>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</si>
  <si>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</si>
  <si>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</si>
  <si>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</si>
  <si>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</si>
  <si>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</si>
  <si>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</si>
  <si>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</si>
  <si>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</si>
  <si>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</si>
  <si>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</si>
  <si>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</si>
  <si>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</si>
  <si>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</si>
  <si>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</si>
  <si>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</si>
  <si>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</si>
  <si>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</si>
  <si>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</si>
  <si>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</si>
  <si>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</si>
  <si>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</si>
  <si>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</si>
  <si>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</si>
  <si>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</si>
  <si>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</si>
  <si>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</si>
  <si>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</si>
  <si>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</si>
  <si>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</si>
  <si>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</si>
  <si>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</si>
  <si>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</si>
  <si>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</si>
  <si>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</si>
  <si>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</si>
  <si>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</si>
  <si>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</si>
  <si>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</si>
  <si>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</si>
  <si>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</si>
  <si>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</si>
  <si>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</si>
  <si>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</si>
  <si>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</si>
  <si>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</si>
  <si>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</si>
  <si>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</si>
  <si>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</si>
  <si>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</si>
  <si>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</si>
  <si>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</si>
  <si>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</si>
  <si>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</si>
  <si>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</si>
  <si>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</si>
  <si>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</si>
  <si>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</si>
  <si>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</si>
  <si>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</si>
  <si>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</si>
  <si>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</si>
  <si>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</si>
  <si>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</si>
  <si>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</si>
  <si>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</si>
  <si>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</si>
  <si>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</si>
  <si>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</si>
  <si>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</si>
  <si>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</si>
  <si>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</si>
  <si>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</si>
  <si>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</si>
  <si>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</si>
  <si>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</si>
  <si>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</si>
  <si>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</si>
  <si>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</si>
  <si>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</si>
  <si>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</si>
  <si>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</si>
  <si>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</si>
  <si>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</si>
  <si>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</si>
  <si>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</si>
  <si>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</si>
  <si>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</si>
  <si>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</si>
  <si>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</si>
  <si>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</si>
  <si>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</si>
  <si>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</si>
  <si>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</si>
  <si>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</si>
  <si>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</si>
  <si>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</si>
  <si>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</si>
  <si>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</si>
  <si>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</si>
  <si>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</si>
  <si>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</si>
  <si>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</si>
  <si>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</si>
  <si>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</si>
  <si>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</si>
  <si>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</si>
  <si>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</si>
  <si>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</si>
  <si>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</si>
  <si>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</si>
  <si>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</si>
  <si>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</si>
  <si>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</si>
  <si>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</si>
  <si>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</si>
  <si>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</si>
  <si>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</si>
  <si>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</si>
  <si>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</si>
  <si>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</si>
  <si>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</si>
  <si>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</si>
  <si>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</si>
  <si>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</si>
  <si>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</si>
  <si>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</si>
  <si>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</si>
  <si>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</si>
  <si>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</si>
  <si>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</si>
  <si>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</si>
  <si>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</si>
  <si>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</si>
  <si>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</si>
  <si>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</si>
  <si>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</si>
  <si>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</si>
  <si>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</si>
  <si>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</si>
  <si>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</si>
  <si>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</si>
  <si>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</si>
  <si>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</si>
  <si>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</si>
  <si>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</si>
  <si>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</si>
  <si>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</si>
  <si>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</si>
  <si>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</si>
  <si>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</si>
  <si>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</si>
  <si>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</si>
  <si>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</si>
  <si>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</si>
  <si>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</si>
  <si>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</si>
  <si>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</si>
  <si>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</si>
  <si>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</si>
  <si>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</si>
  <si>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</si>
  <si>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</si>
  <si>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</si>
  <si>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</si>
  <si>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</si>
  <si>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</si>
  <si>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</si>
  <si>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</si>
  <si>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</si>
  <si>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</si>
  <si>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</si>
  <si>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</si>
  <si>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</si>
  <si>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</si>
  <si>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</si>
  <si>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</si>
  <si>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</si>
  <si>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</si>
  <si>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</si>
  <si>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</si>
  <si>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</si>
  <si>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</si>
  <si>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</si>
  <si>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</si>
  <si>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</si>
  <si>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</si>
  <si>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</si>
  <si>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</si>
  <si>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</si>
  <si>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</si>
  <si>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</si>
  <si>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</si>
  <si>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</si>
  <si>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</si>
  <si>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</si>
  <si>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</si>
  <si>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</si>
  <si>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</si>
  <si>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</si>
  <si>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</si>
  <si>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</si>
  <si>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</si>
  <si>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</si>
  <si>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</si>
  <si>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</si>
  <si>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</si>
  <si>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</si>
  <si>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</si>
  <si>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</si>
  <si>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</si>
  <si>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</si>
  <si>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</si>
  <si>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</si>
  <si>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</si>
  <si>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</si>
  <si>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徳島県那賀町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</si>
  <si>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</si>
  <si>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</si>
  <si>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</si>
  <si>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</si>
  <si>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</si>
  <si>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</si>
  <si>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</si>
  <si>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</si>
  <si>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</si>
  <si>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</si>
  <si>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</si>
  <si>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</si>
  <si>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</si>
  <si>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</si>
  <si>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</si>
  <si>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</si>
  <si>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</si>
  <si>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</si>
  <si>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</si>
  <si>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</si>
  <si>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</si>
  <si>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</si>
  <si>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</si>
  <si>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</si>
  <si>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</si>
  <si>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</si>
  <si>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</si>
  <si>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</si>
  <si>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</si>
  <si>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</si>
  <si>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</si>
  <si>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</si>
  <si>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</si>
  <si>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</si>
  <si>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</si>
  <si>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</si>
  <si>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</si>
  <si>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</si>
  <si>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</si>
  <si>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</si>
  <si>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</si>
  <si>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</si>
  <si>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</si>
  <si>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</si>
  <si>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</si>
  <si>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</si>
  <si>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</si>
  <si>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</si>
  <si>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</si>
  <si>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</si>
  <si>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</si>
  <si>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</si>
  <si>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</si>
  <si>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</si>
  <si>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</si>
  <si>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</si>
  <si>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</si>
  <si>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</si>
  <si>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</si>
  <si>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</si>
  <si>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</si>
  <si>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</si>
  <si>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</si>
  <si>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</si>
  <si>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</si>
  <si>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</si>
  <si>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</si>
  <si>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</si>
  <si>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</si>
  <si>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</si>
  <si>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</si>
  <si>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</si>
  <si>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</si>
  <si>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</si>
  <si>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</si>
  <si>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</si>
  <si>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</si>
  <si>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</si>
  <si>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</si>
  <si>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</si>
  <si>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</si>
  <si>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</si>
  <si>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</si>
  <si>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</si>
  <si>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</si>
  <si>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</si>
  <si>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</si>
  <si>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</si>
  <si>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</si>
  <si>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</si>
  <si>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</si>
  <si>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</si>
  <si>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</si>
  <si>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</si>
  <si>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</si>
  <si>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</si>
  <si>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</si>
  <si>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</si>
  <si>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</si>
  <si>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</si>
  <si>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</si>
  <si>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</si>
  <si>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</si>
  <si>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</si>
  <si>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</si>
  <si>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</si>
  <si>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</si>
  <si>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</si>
  <si>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</si>
  <si>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</si>
  <si>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</si>
  <si>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</si>
  <si>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</si>
  <si>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</si>
  <si>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</si>
  <si>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</si>
  <si>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</si>
  <si>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</si>
  <si>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</si>
  <si>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</si>
  <si>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</si>
  <si>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</si>
  <si>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</si>
  <si>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</si>
  <si>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</si>
  <si>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</si>
  <si>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</si>
  <si>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</si>
  <si>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</si>
  <si>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</si>
  <si>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</si>
  <si>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</si>
  <si>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</si>
  <si>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</si>
  <si>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</si>
  <si>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</si>
  <si>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</si>
  <si>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</si>
  <si>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</si>
  <si>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</si>
  <si>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</si>
  <si>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</si>
  <si>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</si>
  <si>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</si>
  <si>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</si>
  <si>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</si>
  <si>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</si>
  <si>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</si>
  <si>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</si>
  <si>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</si>
  <si>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</si>
  <si>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</si>
  <si>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</si>
  <si>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徳島県那賀町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</si>
  <si>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</si>
  <si>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</si>
  <si>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</si>
  <si>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</si>
  <si>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</si>
  <si>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</si>
  <si>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</si>
  <si>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</si>
  <si>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</si>
  <si>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</si>
  <si>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</si>
  <si>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</si>
  <si>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</si>
  <si>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</si>
  <si>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</si>
  <si>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</si>
  <si>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</si>
  <si>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</si>
  <si>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</si>
  <si>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</si>
  <si>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</si>
  <si>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</si>
  <si>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</si>
  <si>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</si>
  <si>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</si>
  <si>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</si>
  <si>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</si>
  <si>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</si>
  <si>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</si>
  <si>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</si>
  <si>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</si>
  <si>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</si>
  <si>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</si>
  <si>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</si>
  <si>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那賀町国民健康保険事業特別会計</t>
    <phoneticPr fontId="5"/>
  </si>
  <si>
    <t>那賀町国民健康保険診療所事業特別会計</t>
    <phoneticPr fontId="5"/>
  </si>
  <si>
    <t>那賀町介護保険事業特別会計</t>
    <phoneticPr fontId="5"/>
  </si>
  <si>
    <t>那賀町後期高齢者医療特別会計</t>
    <phoneticPr fontId="5"/>
  </si>
  <si>
    <t>那賀町工業用水道事業会計</t>
    <phoneticPr fontId="5"/>
  </si>
  <si>
    <t>法適用企業</t>
    <phoneticPr fontId="5"/>
  </si>
  <si>
    <t>那賀町立上那賀病院事業会計</t>
    <phoneticPr fontId="5"/>
  </si>
  <si>
    <t>那賀町簡易水道事業特別会計</t>
    <phoneticPr fontId="5"/>
  </si>
  <si>
    <t>法非適用企業</t>
    <phoneticPr fontId="5"/>
  </si>
  <si>
    <t>那賀町集落排水事業特別会計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</si>
  <si>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</si>
  <si>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</si>
  <si>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</si>
  <si>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</si>
  <si>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</si>
  <si>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</si>
  <si>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</si>
  <si>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</si>
  <si>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</si>
  <si>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</si>
  <si>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</si>
  <si>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</si>
  <si>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</si>
  <si>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</si>
  <si>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</si>
  <si>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</si>
  <si>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</si>
  <si>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</si>
  <si>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</si>
  <si>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</si>
  <si>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</si>
  <si>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</si>
  <si>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</si>
  <si>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</si>
  <si>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</si>
  <si>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</si>
  <si>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</si>
  <si>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</si>
  <si>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</si>
  <si>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</si>
  <si>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</si>
  <si>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</si>
  <si>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</si>
  <si>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</si>
  <si>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</si>
  <si>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</si>
  <si>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</si>
  <si>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</si>
  <si>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</si>
  <si>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</si>
  <si>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</si>
  <si>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</si>
  <si>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</si>
  <si>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</si>
  <si>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</si>
  <si>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</si>
  <si>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</si>
  <si>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</si>
  <si>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</si>
  <si>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</si>
  <si>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</si>
  <si>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</si>
  <si>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</si>
  <si>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</si>
  <si>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</si>
  <si>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</si>
  <si>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</si>
  <si>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</si>
  <si>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</si>
  <si>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</si>
  <si>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</si>
  <si>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</si>
  <si>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</si>
  <si>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</si>
  <si>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</si>
  <si>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</si>
  <si>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</si>
  <si>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那賀町簡易水道事業特別会計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</si>
  <si>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</si>
  <si>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</si>
  <si>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那賀町集落排水事業特別会計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</si>
  <si>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</si>
  <si>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那賀町立上那賀病院事業会計</t>
    <phoneticPr fontId="5"/>
  </si>
  <si>
    <t>(Ｆ)</t>
    <phoneticPr fontId="5"/>
  </si>
  <si>
    <t>那賀町工業用水道事業会計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</si>
  <si>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</si>
  <si>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</si>
  <si>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</si>
  <si>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</si>
  <si>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</si>
  <si>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</si>
  <si>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</si>
  <si>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</si>
  <si>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</si>
  <si>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</si>
  <si>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</si>
  <si>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</si>
  <si>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</si>
  <si>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</si>
  <si>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</si>
  <si>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</si>
  <si>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</si>
  <si>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</si>
  <si>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</si>
  <si>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</si>
  <si>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</si>
  <si>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</si>
  <si>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</si>
  <si>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</si>
  <si>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</si>
  <si>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</si>
  <si>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</si>
  <si>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</si>
  <si>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</si>
  <si>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</si>
  <si>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</si>
  <si>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</si>
  <si>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</si>
  <si>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</si>
  <si>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</si>
  <si>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</si>
  <si>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</si>
  <si>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</si>
  <si>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</si>
  <si>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</si>
  <si>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</si>
  <si>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</si>
  <si>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</si>
  <si>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</si>
  <si>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</si>
  <si>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</si>
  <si>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</si>
  <si>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</si>
  <si>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</si>
  <si>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</si>
  <si>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</si>
  <si>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</si>
  <si>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</si>
  <si>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</si>
  <si>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</si>
  <si>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</si>
  <si>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</si>
  <si>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</si>
  <si>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</si>
  <si>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</si>
  <si>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</si>
  <si>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</si>
  <si>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</si>
  <si>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</si>
  <si>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</si>
  <si>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</si>
  <si>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</si>
  <si>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</si>
  <si>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</si>
  <si>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</si>
  <si>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</si>
  <si>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</si>
  <si>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</si>
  <si>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</si>
  <si>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</si>
  <si>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</si>
  <si>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</si>
  <si>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</si>
  <si>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</si>
  <si>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</si>
  <si>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</si>
  <si>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</si>
  <si>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</si>
  <si>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10.14</t>
  </si>
  <si>
    <t>▲ 1.33</t>
  </si>
  <si>
    <t>▲ 1.04</t>
  </si>
  <si>
    <t>▲ 2.07</t>
  </si>
  <si>
    <t>一般会計</t>
  </si>
  <si>
    <t>那賀町国民健康保険診療所事業特別会計</t>
  </si>
  <si>
    <t>那賀町立上那賀病院事業会計</t>
  </si>
  <si>
    <t>那賀町簡易水道事業特別会計</t>
  </si>
  <si>
    <t>那賀町介護保険事業特別会計</t>
  </si>
  <si>
    <t>那賀町集落排水事業特別会計</t>
  </si>
  <si>
    <t>那賀町工業用水道事業会計</t>
  </si>
  <si>
    <t>那賀町国民健康保険事業特別会計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</si>
  <si>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</si>
  <si>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</si>
  <si>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</si>
  <si>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</si>
  <si>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</si>
  <si>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</si>
  <si>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</si>
  <si>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</si>
  <si>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那賀町まちづくり事業基金</t>
  </si>
  <si>
    <t>那賀町地域福祉基金</t>
  </si>
  <si>
    <t>那賀町ふるさと創生基金</t>
    <phoneticPr fontId="2"/>
  </si>
  <si>
    <t>那賀町防災対策等まちづくり基金</t>
    <phoneticPr fontId="2"/>
  </si>
  <si>
    <t>老人ホーム福寿荘組合</t>
    <rPh sb="0" eb="2">
      <t>ロウジン</t>
    </rPh>
    <rPh sb="5" eb="7">
      <t>フクジュ</t>
    </rPh>
    <rPh sb="7" eb="8">
      <t>ソウ</t>
    </rPh>
    <rPh sb="8" eb="10">
      <t>クミアイ</t>
    </rPh>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</si>
  <si>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</si>
  <si>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　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</si>
  <si>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</si>
  <si>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</si>
  <si>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　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</si>
  <si>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二十一わじき</t>
    <rPh sb="0" eb="3">
      <t>ニジュウイチ</t>
    </rPh>
    <phoneticPr fontId="2"/>
  </si>
  <si>
    <t>きとうむら</t>
  </si>
  <si>
    <t>四季美谷温泉</t>
    <rPh sb="0" eb="3">
      <t>シキビ</t>
    </rPh>
    <rPh sb="3" eb="4">
      <t>ダニ</t>
    </rPh>
    <rPh sb="4" eb="6">
      <t>オンセン</t>
    </rPh>
    <phoneticPr fontId="2"/>
  </si>
  <si>
    <t>那賀ウッド</t>
    <rPh sb="0" eb="2">
      <t>ナカ</t>
    </rPh>
    <phoneticPr fontId="2"/>
  </si>
  <si>
    <t>那賀町有施設整備等まちづくり基金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</si>
  <si>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</si>
  <si>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</si>
  <si>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</si>
  <si>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</si>
  <si>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</si>
  <si>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</si>
  <si>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</si>
  <si>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</si>
  <si>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有形固定資産減価償却率</t>
    <phoneticPr fontId="5"/>
  </si>
  <si>
    <t>類似団体内平均値</t>
    <phoneticPr fontId="5"/>
  </si>
  <si>
    <t>実質公債費比率</t>
    <phoneticPr fontId="5"/>
  </si>
  <si>
    <t>類似団体内平均値</t>
    <phoneticPr fontId="5"/>
  </si>
  <si>
    <t>将来負担比率</t>
    <phoneticPr fontId="5"/>
  </si>
  <si>
    <t>実質公債費比率</t>
    <phoneticPr fontId="5"/>
  </si>
  <si>
    <t xml:space="preserve"> </t>
    <phoneticPr fontId="5"/>
  </si>
  <si>
    <t>実質公債費比率は、近年大型事業が続いていることにより上昇傾向にある。今後においても投資的経費を厳選し、地方債発行額を抑制しながら財政の健全化に努める。
将来負担比率については、将来必要な負担額に対し充当可能財源が確保されているため、将来負担比率はマイナスとなり数値は出ない。</t>
    <phoneticPr fontId="2"/>
  </si>
  <si>
    <t>有形固定資産減価償却率は緩やかではあるが上昇傾向にある。
今後、耐用年数を迎える多数の施設の維持管理経費の増大が見込まれることや、老朽化した施設の改修・更新等により充当可能基金残高が減少することも想定されることから、2017年3月に策定した「那賀町公共施設等総合管理計画」においての目標を達成すべく老朽化した施設の集約化や複合化及び除却について進めていく。　　　　　　　　　　　　　　　　　　　　　　　　　　　　　　　　　　　　　　　　　　　　　　　　　　　　　　　　　　　　　　　　　　　　　　　　　　　　　　　　　
将来負担比率については、将来必要な負担額に対し充当可能財源が確保されているため、将来負担比率はマイナスとなり数値は出ない。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</si>
</sst>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0F73-4251-93C4-22693BF4B2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394296</c:v>
                </c:pt>
                <c:pt idx="1">
                  <c:v>578632</c:v>
                </c:pt>
                <c:pt idx="2">
                  <c:v>535673</c:v>
                </c:pt>
                <c:pt idx="3">
                  <c:v>510532</c:v>
                </c:pt>
                <c:pt idx="4">
                  <c:v>338875</c:v>
                </c:pt>
              </c:numCache>
            </c:numRef>
          </c:val>
          <c:smooth val="0"/>
          <c:extLst xmlns:c16r2="http://schemas.microsoft.com/office/drawing/2015/06/chart">
            <c:ext xmlns:c16="http://schemas.microsoft.com/office/drawing/2014/chart" uri="{C3380CC4-5D6E-409C-BE32-E72D297353CC}">
              <c16:uniqueId val="{00000001-0F73-4251-93C4-22693BF4B2BD}"/>
            </c:ext>
          </c:extLst>
        </c:ser>
        <c:dLbls>
          <c:showLegendKey val="0"/>
          <c:showVal val="0"/>
          <c:showCatName val="0"/>
          <c:showSerName val="0"/>
          <c:showPercent val="0"/>
          <c:showBubbleSize val="0"/>
        </c:dLbls>
        <c:marker val="1"/>
        <c:smooth val="0"/>
        <c:axId val="-523120304"/>
        <c:axId val="-523129552"/>
      </c:lineChart>
      <c:catAx>
        <c:axId val="-523120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129552"/>
        <c:crosses val="autoZero"/>
        <c:auto val="1"/>
        <c:lblAlgn val="ctr"/>
        <c:lblOffset val="100"/>
        <c:tickLblSkip val="1"/>
        <c:tickMarkSkip val="1"/>
        <c:noMultiLvlLbl val="0"/>
      </c:catAx>
      <c:valAx>
        <c:axId val="-52312955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12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16.28</c:v>
                </c:pt>
                <c:pt idx="1">
                  <c:v>15.73</c:v>
                </c:pt>
                <c:pt idx="2">
                  <c:v>14.58</c:v>
                </c:pt>
                <c:pt idx="3">
                  <c:v>13.28</c:v>
                </c:pt>
                <c:pt idx="4">
                  <c:v>10.54</c:v>
                </c:pt>
              </c:numCache>
            </c:numRef>
          </c:val>
          <c:extLst xmlns:c16r2="http://schemas.microsoft.com/office/drawing/2015/06/chart">
            <c:ext xmlns:c16="http://schemas.microsoft.com/office/drawing/2014/chart" uri="{C3380CC4-5D6E-409C-BE32-E72D297353CC}">
              <c16:uniqueId val="{00000000-2623-4BB9-9FFF-E9281CD949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65.430000000000007</c:v>
                </c:pt>
                <c:pt idx="1">
                  <c:v>59.05</c:v>
                </c:pt>
                <c:pt idx="2">
                  <c:v>60.37</c:v>
                </c:pt>
                <c:pt idx="3">
                  <c:v>60.01</c:v>
                </c:pt>
                <c:pt idx="4">
                  <c:v>57.26</c:v>
                </c:pt>
              </c:numCache>
            </c:numRef>
          </c:val>
          <c:extLst xmlns:c16r2="http://schemas.microsoft.com/office/drawing/2015/06/chart">
            <c:ext xmlns:c16="http://schemas.microsoft.com/office/drawing/2014/chart" uri="{C3380CC4-5D6E-409C-BE32-E72D297353CC}">
              <c16:uniqueId val="{00000001-2623-4BB9-9FFF-E9281CD9499A}"/>
            </c:ext>
          </c:extLst>
        </c:ser>
        <c:dLbls>
          <c:showLegendKey val="0"/>
          <c:showVal val="0"/>
          <c:showCatName val="0"/>
          <c:showSerName val="0"/>
          <c:showPercent val="0"/>
          <c:showBubbleSize val="0"/>
        </c:dLbls>
        <c:gapWidth val="250"/>
        <c:overlap val="100"/>
        <c:axId val="-485314608"/>
        <c:axId val="-48531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0.13</c:v>
                </c:pt>
                <c:pt idx="1">
                  <c:v>-10.14</c:v>
                </c:pt>
                <c:pt idx="2">
                  <c:v>-1.33</c:v>
                </c:pt>
                <c:pt idx="3">
                  <c:v>-1.04</c:v>
                </c:pt>
                <c:pt idx="4">
                  <c:v>-2.0699999999999998</c:v>
                </c:pt>
              </c:numCache>
            </c:numRef>
          </c:val>
          <c:smooth val="0"/>
          <c:extLst xmlns:c16r2="http://schemas.microsoft.com/office/drawing/2015/06/chart">
            <c:ext xmlns:c16="http://schemas.microsoft.com/office/drawing/2014/chart" uri="{C3380CC4-5D6E-409C-BE32-E72D297353CC}">
              <c16:uniqueId val="{00000002-2623-4BB9-9FFF-E9281CD9499A}"/>
            </c:ext>
          </c:extLst>
        </c:ser>
        <c:dLbls>
          <c:showLegendKey val="0"/>
          <c:showVal val="0"/>
          <c:showCatName val="0"/>
          <c:showSerName val="0"/>
          <c:showPercent val="0"/>
          <c:showBubbleSize val="0"/>
        </c:dLbls>
        <c:marker val="1"/>
        <c:smooth val="0"/>
        <c:axId val="-485314608"/>
        <c:axId val="-485317872"/>
      </c:lineChart>
      <c:catAx>
        <c:axId val="-48531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317872"/>
        <c:crosses val="autoZero"/>
        <c:auto val="1"/>
        <c:lblAlgn val="ctr"/>
        <c:lblOffset val="100"/>
        <c:tickLblSkip val="1"/>
        <c:tickMarkSkip val="1"/>
        <c:noMultiLvlLbl val="0"/>
      </c:catAx>
      <c:valAx>
        <c:axId val="-48531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1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0.92</c:v>
                </c:pt>
                <c:pt idx="2">
                  <c:v>#N/A</c:v>
                </c:pt>
                <c:pt idx="3">
                  <c:v>0.56000000000000005</c:v>
                </c:pt>
                <c:pt idx="4">
                  <c:v>#N/A</c:v>
                </c:pt>
                <c:pt idx="5">
                  <c:v>0.3</c:v>
                </c:pt>
                <c:pt idx="6">
                  <c:v>#N/A</c:v>
                </c:pt>
                <c:pt idx="7">
                  <c:v>0.2</c:v>
                </c:pt>
                <c:pt idx="8">
                  <c:v>#N/A</c:v>
                </c:pt>
                <c:pt idx="9">
                  <c:v>0.15</c:v>
                </c:pt>
              </c:numCache>
            </c:numRef>
          </c:val>
          <c:extLst xmlns:c16r2="http://schemas.microsoft.com/office/drawing/2015/06/chart">
            <c:ext xmlns:c16="http://schemas.microsoft.com/office/drawing/2014/chart" uri="{C3380CC4-5D6E-409C-BE32-E72D297353CC}">
              <c16:uniqueId val="{00000000-5079-4798-BF12-BF5F98D98F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079-4798-BF12-BF5F98D98F92}"/>
            </c:ext>
          </c:extLst>
        </c:ser>
        <c:ser>
          <c:idx val="2"/>
          <c:order val="2"/>
          <c:tx>
            <c:strRef>
              <c:f>データシート!$A$29</c:f>
              <c:strCache>
                <c:ptCount val="1"/>
                <c:pt idx="0">
                  <c:v>那賀町国民健康保険事業特別会計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0.5</c:v>
                </c:pt>
                <c:pt idx="4">
                  <c:v>#N/A</c:v>
                </c:pt>
                <c:pt idx="5">
                  <c:v>0.13</c:v>
                </c:pt>
                <c:pt idx="6">
                  <c:v>#N/A</c:v>
                </c:pt>
                <c:pt idx="7">
                  <c:v>0.18</c:v>
                </c:pt>
                <c:pt idx="8">
                  <c:v>#N/A</c:v>
                </c:pt>
                <c:pt idx="9">
                  <c:v>0.09</c:v>
                </c:pt>
              </c:numCache>
            </c:numRef>
          </c:val>
          <c:extLst xmlns:c16r2="http://schemas.microsoft.com/office/drawing/2015/06/chart">
            <c:ext xmlns:c16="http://schemas.microsoft.com/office/drawing/2014/chart" uri="{C3380CC4-5D6E-409C-BE32-E72D297353CC}">
              <c16:uniqueId val="{00000002-5079-4798-BF12-BF5F98D98F92}"/>
            </c:ext>
          </c:extLst>
        </c:ser>
        <c:ser>
          <c:idx val="3"/>
          <c:order val="3"/>
          <c:tx>
            <c:strRef>
              <c:f>データシート!$A$30</c:f>
              <c:strCache>
                <c:ptCount val="1"/>
                <c:pt idx="0">
                  <c:v>那賀町工業用水道事業会計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0.31</c:v>
                </c:pt>
                <c:pt idx="2">
                  <c:v>#N/A</c:v>
                </c:pt>
                <c:pt idx="3">
                  <c:v>0.02</c:v>
                </c:pt>
                <c:pt idx="4">
                  <c:v>#N/A</c:v>
                </c:pt>
                <c:pt idx="5">
                  <c:v>0.12</c:v>
                </c:pt>
                <c:pt idx="6">
                  <c:v>#N/A</c:v>
                </c:pt>
                <c:pt idx="7">
                  <c:v>0.49</c:v>
                </c:pt>
                <c:pt idx="8">
                  <c:v>#N/A</c:v>
                </c:pt>
                <c:pt idx="9">
                  <c:v>0.55000000000000004</c:v>
                </c:pt>
              </c:numCache>
            </c:numRef>
          </c:val>
          <c:extLst xmlns:c16r2="http://schemas.microsoft.com/office/drawing/2015/06/chart">
            <c:ext xmlns:c16="http://schemas.microsoft.com/office/drawing/2014/chart" uri="{C3380CC4-5D6E-409C-BE32-E72D297353CC}">
              <c16:uniqueId val="{00000003-5079-4798-BF12-BF5F98D98F92}"/>
            </c:ext>
          </c:extLst>
        </c:ser>
        <c:ser>
          <c:idx val="4"/>
          <c:order val="4"/>
          <c:tx>
            <c:strRef>
              <c:f>データシート!$A$31</c:f>
              <c:strCache>
                <c:ptCount val="1"/>
                <c:pt idx="0">
                  <c:v>那賀町集落排水事業特別会計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0.52</c:v>
                </c:pt>
                <c:pt idx="2">
                  <c:v>#N/A</c:v>
                </c:pt>
                <c:pt idx="3">
                  <c:v>0.42</c:v>
                </c:pt>
                <c:pt idx="4">
                  <c:v>#N/A</c:v>
                </c:pt>
                <c:pt idx="5">
                  <c:v>0.33</c:v>
                </c:pt>
                <c:pt idx="6">
                  <c:v>#N/A</c:v>
                </c:pt>
                <c:pt idx="7">
                  <c:v>0.43</c:v>
                </c:pt>
                <c:pt idx="8">
                  <c:v>#N/A</c:v>
                </c:pt>
                <c:pt idx="9">
                  <c:v>0.83</c:v>
                </c:pt>
              </c:numCache>
            </c:numRef>
          </c:val>
          <c:extLst xmlns:c16r2="http://schemas.microsoft.com/office/drawing/2015/06/chart">
            <c:ext xmlns:c16="http://schemas.microsoft.com/office/drawing/2014/chart" uri="{C3380CC4-5D6E-409C-BE32-E72D297353CC}">
              <c16:uniqueId val="{00000004-5079-4798-BF12-BF5F98D98F92}"/>
            </c:ext>
          </c:extLst>
        </c:ser>
        <c:ser>
          <c:idx val="5"/>
          <c:order val="5"/>
          <c:tx>
            <c:strRef>
              <c:f>データシート!$A$32</c:f>
              <c:strCache>
                <c:ptCount val="1"/>
                <c:pt idx="0">
                  <c:v>那賀町介護保険事業特別会計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0.18</c:v>
                </c:pt>
                <c:pt idx="2">
                  <c:v>#N/A</c:v>
                </c:pt>
                <c:pt idx="3">
                  <c:v>1.18</c:v>
                </c:pt>
                <c:pt idx="4">
                  <c:v>#N/A</c:v>
                </c:pt>
                <c:pt idx="5">
                  <c:v>1.35</c:v>
                </c:pt>
                <c:pt idx="6">
                  <c:v>#N/A</c:v>
                </c:pt>
                <c:pt idx="7">
                  <c:v>1.1200000000000001</c:v>
                </c:pt>
                <c:pt idx="8">
                  <c:v>#N/A</c:v>
                </c:pt>
                <c:pt idx="9">
                  <c:v>1.2</c:v>
                </c:pt>
              </c:numCache>
            </c:numRef>
          </c:val>
          <c:extLst xmlns:c16r2="http://schemas.microsoft.com/office/drawing/2015/06/chart">
            <c:ext xmlns:c16="http://schemas.microsoft.com/office/drawing/2014/chart" uri="{C3380CC4-5D6E-409C-BE32-E72D297353CC}">
              <c16:uniqueId val="{00000005-5079-4798-BF12-BF5F98D98F92}"/>
            </c:ext>
          </c:extLst>
        </c:ser>
        <c:ser>
          <c:idx val="6"/>
          <c:order val="6"/>
          <c:tx>
            <c:strRef>
              <c:f>データシート!$A$33</c:f>
              <c:strCache>
                <c:ptCount val="1"/>
                <c:pt idx="0">
                  <c:v>那賀町簡易水道事業特別会計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2.08</c:v>
                </c:pt>
                <c:pt idx="4">
                  <c:v>#N/A</c:v>
                </c:pt>
                <c:pt idx="5">
                  <c:v>7.0000000000000007E-2</c:v>
                </c:pt>
                <c:pt idx="6">
                  <c:v>#N/A</c:v>
                </c:pt>
                <c:pt idx="7">
                  <c:v>1.52</c:v>
                </c:pt>
                <c:pt idx="8">
                  <c:v>#N/A</c:v>
                </c:pt>
                <c:pt idx="9">
                  <c:v>1.82</c:v>
                </c:pt>
              </c:numCache>
            </c:numRef>
          </c:val>
          <c:extLst xmlns:c16r2="http://schemas.microsoft.com/office/drawing/2015/06/chart">
            <c:ext xmlns:c16="http://schemas.microsoft.com/office/drawing/2014/chart" uri="{C3380CC4-5D6E-409C-BE32-E72D297353CC}">
              <c16:uniqueId val="{00000006-5079-4798-BF12-BF5F98D98F92}"/>
            </c:ext>
          </c:extLst>
        </c:ser>
        <c:ser>
          <c:idx val="7"/>
          <c:order val="7"/>
          <c:tx>
            <c:strRef>
              <c:f>データシート!$A$34</c:f>
              <c:strCache>
                <c:ptCount val="1"/>
                <c:pt idx="0">
                  <c:v>那賀町立上那賀病院事業会計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5.81</c:v>
                </c:pt>
                <c:pt idx="2">
                  <c:v>#N/A</c:v>
                </c:pt>
                <c:pt idx="3">
                  <c:v>5.0199999999999996</c:v>
                </c:pt>
                <c:pt idx="4">
                  <c:v>#N/A</c:v>
                </c:pt>
                <c:pt idx="5">
                  <c:v>3.51</c:v>
                </c:pt>
                <c:pt idx="6">
                  <c:v>#N/A</c:v>
                </c:pt>
                <c:pt idx="7">
                  <c:v>1.89</c:v>
                </c:pt>
                <c:pt idx="8">
                  <c:v>#N/A</c:v>
                </c:pt>
                <c:pt idx="9">
                  <c:v>3.32</c:v>
                </c:pt>
              </c:numCache>
            </c:numRef>
          </c:val>
          <c:extLst xmlns:c16r2="http://schemas.microsoft.com/office/drawing/2015/06/chart">
            <c:ext xmlns:c16="http://schemas.microsoft.com/office/drawing/2014/chart" uri="{C3380CC4-5D6E-409C-BE32-E72D297353CC}">
              <c16:uniqueId val="{00000007-5079-4798-BF12-BF5F98D98F92}"/>
            </c:ext>
          </c:extLst>
        </c:ser>
        <c:ser>
          <c:idx val="8"/>
          <c:order val="8"/>
          <c:tx>
            <c:strRef>
              <c:f>データシート!$A$35</c:f>
              <c:strCache>
                <c:ptCount val="1"/>
                <c:pt idx="0">
                  <c:v>那賀町国民健康保険診療所事業特別会計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8.18</c:v>
                </c:pt>
                <c:pt idx="2">
                  <c:v>#N/A</c:v>
                </c:pt>
                <c:pt idx="3">
                  <c:v>8.07</c:v>
                </c:pt>
                <c:pt idx="4">
                  <c:v>#N/A</c:v>
                </c:pt>
                <c:pt idx="5">
                  <c:v>7.71</c:v>
                </c:pt>
                <c:pt idx="6">
                  <c:v>#N/A</c:v>
                </c:pt>
                <c:pt idx="7">
                  <c:v>7.3</c:v>
                </c:pt>
                <c:pt idx="8">
                  <c:v>#N/A</c:v>
                </c:pt>
                <c:pt idx="9">
                  <c:v>6.45</c:v>
                </c:pt>
              </c:numCache>
            </c:numRef>
          </c:val>
          <c:extLst xmlns:c16r2="http://schemas.microsoft.com/office/drawing/2015/06/chart">
            <c:ext xmlns:c16="http://schemas.microsoft.com/office/drawing/2014/chart" uri="{C3380CC4-5D6E-409C-BE32-E72D297353CC}">
              <c16:uniqueId val="{00000008-5079-4798-BF12-BF5F98D98F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15.44</c:v>
                </c:pt>
                <c:pt idx="2">
                  <c:v>#N/A</c:v>
                </c:pt>
                <c:pt idx="3">
                  <c:v>15.24</c:v>
                </c:pt>
                <c:pt idx="4">
                  <c:v>#N/A</c:v>
                </c:pt>
                <c:pt idx="5">
                  <c:v>14.35</c:v>
                </c:pt>
                <c:pt idx="6">
                  <c:v>#N/A</c:v>
                </c:pt>
                <c:pt idx="7">
                  <c:v>13.17</c:v>
                </c:pt>
                <c:pt idx="8">
                  <c:v>#N/A</c:v>
                </c:pt>
                <c:pt idx="9">
                  <c:v>10.46</c:v>
                </c:pt>
              </c:numCache>
            </c:numRef>
          </c:val>
          <c:extLst xmlns:c16r2="http://schemas.microsoft.com/office/drawing/2015/06/chart">
            <c:ext xmlns:c16="http://schemas.microsoft.com/office/drawing/2014/chart" uri="{C3380CC4-5D6E-409C-BE32-E72D297353CC}">
              <c16:uniqueId val="{00000009-5079-4798-BF12-BF5F98D98F92}"/>
            </c:ext>
          </c:extLst>
        </c:ser>
        <c:dLbls>
          <c:showLegendKey val="0"/>
          <c:showVal val="0"/>
          <c:showCatName val="0"/>
          <c:showSerName val="0"/>
          <c:showPercent val="0"/>
          <c:showBubbleSize val="0"/>
        </c:dLbls>
        <c:gapWidth val="150"/>
        <c:overlap val="100"/>
        <c:axId val="-485313520"/>
        <c:axId val="-485314064"/>
      </c:barChart>
      <c:catAx>
        <c:axId val="-48531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314064"/>
        <c:crosses val="autoZero"/>
        <c:auto val="1"/>
        <c:lblAlgn val="ctr"/>
        <c:lblOffset val="100"/>
        <c:tickLblSkip val="1"/>
        <c:tickMarkSkip val="1"/>
        <c:noMultiLvlLbl val="0"/>
      </c:catAx>
      <c:valAx>
        <c:axId val="-48531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1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1495</c:v>
                </c:pt>
                <c:pt idx="5">
                  <c:v>1487</c:v>
                </c:pt>
                <c:pt idx="8">
                  <c:v>1489</c:v>
                </c:pt>
                <c:pt idx="11">
                  <c:v>1464</c:v>
                </c:pt>
                <c:pt idx="14">
                  <c:v>1445</c:v>
                </c:pt>
              </c:numCache>
            </c:numRef>
          </c:val>
          <c:extLst xmlns:c16r2="http://schemas.microsoft.com/office/drawing/2015/06/chart">
            <c:ext xmlns:c16="http://schemas.microsoft.com/office/drawing/2014/chart" uri="{C3380CC4-5D6E-409C-BE32-E72D297353CC}">
              <c16:uniqueId val="{00000000-7BD2-4059-8A08-960CAB700E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BD2-4059-8A08-960CAB700E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BD2-4059-8A08-960CAB700E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BD2-4059-8A08-960CAB700E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153</c:v>
                </c:pt>
                <c:pt idx="3">
                  <c:v>158</c:v>
                </c:pt>
                <c:pt idx="6">
                  <c:v>164</c:v>
                </c:pt>
                <c:pt idx="9">
                  <c:v>177</c:v>
                </c:pt>
                <c:pt idx="12">
                  <c:v>175</c:v>
                </c:pt>
              </c:numCache>
            </c:numRef>
          </c:val>
          <c:extLst xmlns:c16r2="http://schemas.microsoft.com/office/drawing/2015/06/chart">
            <c:ext xmlns:c16="http://schemas.microsoft.com/office/drawing/2014/chart" uri="{C3380CC4-5D6E-409C-BE32-E72D297353CC}">
              <c16:uniqueId val="{00000004-7BD2-4059-8A08-960CAB700E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D2-4059-8A08-960CAB700E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BD2-4059-8A08-960CAB700E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1690</c:v>
                </c:pt>
                <c:pt idx="3">
                  <c:v>1681</c:v>
                </c:pt>
                <c:pt idx="6">
                  <c:v>1683</c:v>
                </c:pt>
                <c:pt idx="9">
                  <c:v>1684</c:v>
                </c:pt>
                <c:pt idx="12">
                  <c:v>1760</c:v>
                </c:pt>
              </c:numCache>
            </c:numRef>
          </c:val>
          <c:extLst xmlns:c16r2="http://schemas.microsoft.com/office/drawing/2015/06/chart">
            <c:ext xmlns:c16="http://schemas.microsoft.com/office/drawing/2014/chart" uri="{C3380CC4-5D6E-409C-BE32-E72D297353CC}">
              <c16:uniqueId val="{00000007-7BD2-4059-8A08-960CAB700E45}"/>
            </c:ext>
          </c:extLst>
        </c:ser>
        <c:dLbls>
          <c:showLegendKey val="0"/>
          <c:showVal val="0"/>
          <c:showCatName val="0"/>
          <c:showSerName val="0"/>
          <c:showPercent val="0"/>
          <c:showBubbleSize val="0"/>
        </c:dLbls>
        <c:gapWidth val="100"/>
        <c:overlap val="100"/>
        <c:axId val="-485320592"/>
        <c:axId val="-48531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348</c:v>
                </c:pt>
                <c:pt idx="2">
                  <c:v>#N/A</c:v>
                </c:pt>
                <c:pt idx="3">
                  <c:v>#N/A</c:v>
                </c:pt>
                <c:pt idx="4">
                  <c:v>352</c:v>
                </c:pt>
                <c:pt idx="5">
                  <c:v>#N/A</c:v>
                </c:pt>
                <c:pt idx="6">
                  <c:v>#N/A</c:v>
                </c:pt>
                <c:pt idx="7">
                  <c:v>358</c:v>
                </c:pt>
                <c:pt idx="8">
                  <c:v>#N/A</c:v>
                </c:pt>
                <c:pt idx="9">
                  <c:v>#N/A</c:v>
                </c:pt>
                <c:pt idx="10">
                  <c:v>397</c:v>
                </c:pt>
                <c:pt idx="11">
                  <c:v>#N/A</c:v>
                </c:pt>
                <c:pt idx="12">
                  <c:v>#N/A</c:v>
                </c:pt>
                <c:pt idx="13">
                  <c:v>490</c:v>
                </c:pt>
                <c:pt idx="14">
                  <c:v>#N/A</c:v>
                </c:pt>
              </c:numCache>
            </c:numRef>
          </c:val>
          <c:smooth val="0"/>
          <c:extLst xmlns:c16r2="http://schemas.microsoft.com/office/drawing/2015/06/chart">
            <c:ext xmlns:c16="http://schemas.microsoft.com/office/drawing/2014/chart" uri="{C3380CC4-5D6E-409C-BE32-E72D297353CC}">
              <c16:uniqueId val="{00000008-7BD2-4059-8A08-960CAB700E45}"/>
            </c:ext>
          </c:extLst>
        </c:ser>
        <c:dLbls>
          <c:showLegendKey val="0"/>
          <c:showVal val="0"/>
          <c:showCatName val="0"/>
          <c:showSerName val="0"/>
          <c:showPercent val="0"/>
          <c:showBubbleSize val="0"/>
        </c:dLbls>
        <c:marker val="1"/>
        <c:smooth val="0"/>
        <c:axId val="-485320592"/>
        <c:axId val="-485318960"/>
      </c:lineChart>
      <c:catAx>
        <c:axId val="-48532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318960"/>
        <c:crosses val="autoZero"/>
        <c:auto val="1"/>
        <c:lblAlgn val="ctr"/>
        <c:lblOffset val="100"/>
        <c:tickLblSkip val="1"/>
        <c:tickMarkSkip val="1"/>
        <c:noMultiLvlLbl val="0"/>
      </c:catAx>
      <c:valAx>
        <c:axId val="-48531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2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11681</c:v>
                </c:pt>
                <c:pt idx="5">
                  <c:v>12434</c:v>
                </c:pt>
                <c:pt idx="8">
                  <c:v>12136</c:v>
                </c:pt>
                <c:pt idx="11">
                  <c:v>11923</c:v>
                </c:pt>
                <c:pt idx="14">
                  <c:v>11624</c:v>
                </c:pt>
              </c:numCache>
            </c:numRef>
          </c:val>
          <c:extLst xmlns:c16r2="http://schemas.microsoft.com/office/drawing/2015/06/chart">
            <c:ext xmlns:c16="http://schemas.microsoft.com/office/drawing/2014/chart" uri="{C3380CC4-5D6E-409C-BE32-E72D297353CC}">
              <c16:uniqueId val="{00000000-DECD-4652-B66A-2776998E2A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244</c:v>
                </c:pt>
                <c:pt idx="5">
                  <c:v>166</c:v>
                </c:pt>
                <c:pt idx="8">
                  <c:v>113</c:v>
                </c:pt>
                <c:pt idx="11">
                  <c:v>61</c:v>
                </c:pt>
                <c:pt idx="14">
                  <c:v>22</c:v>
                </c:pt>
              </c:numCache>
            </c:numRef>
          </c:val>
          <c:extLst xmlns:c16r2="http://schemas.microsoft.com/office/drawing/2015/06/chart">
            <c:ext xmlns:c16="http://schemas.microsoft.com/office/drawing/2014/chart" uri="{C3380CC4-5D6E-409C-BE32-E72D297353CC}">
              <c16:uniqueId val="{00000001-DECD-4652-B66A-2776998E2A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12156</c:v>
                </c:pt>
                <c:pt idx="5">
                  <c:v>11573</c:v>
                </c:pt>
                <c:pt idx="8">
                  <c:v>10610</c:v>
                </c:pt>
                <c:pt idx="11">
                  <c:v>8012</c:v>
                </c:pt>
                <c:pt idx="14">
                  <c:v>8059</c:v>
                </c:pt>
              </c:numCache>
            </c:numRef>
          </c:val>
          <c:extLst xmlns:c16r2="http://schemas.microsoft.com/office/drawing/2015/06/chart">
            <c:ext xmlns:c16="http://schemas.microsoft.com/office/drawing/2014/chart" uri="{C3380CC4-5D6E-409C-BE32-E72D297353CC}">
              <c16:uniqueId val="{00000002-DECD-4652-B66A-2776998E2A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ECD-4652-B66A-2776998E2A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ECD-4652-B66A-2776998E2A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CD-4652-B66A-2776998E2A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1176</c:v>
                </c:pt>
                <c:pt idx="3">
                  <c:v>1142</c:v>
                </c:pt>
                <c:pt idx="6">
                  <c:v>1151</c:v>
                </c:pt>
                <c:pt idx="9">
                  <c:v>1083</c:v>
                </c:pt>
                <c:pt idx="12">
                  <c:v>979</c:v>
                </c:pt>
              </c:numCache>
            </c:numRef>
          </c:val>
          <c:extLst xmlns:c16r2="http://schemas.microsoft.com/office/drawing/2015/06/chart">
            <c:ext xmlns:c16="http://schemas.microsoft.com/office/drawing/2014/chart" uri="{C3380CC4-5D6E-409C-BE32-E72D297353CC}">
              <c16:uniqueId val="{00000006-DECD-4652-B66A-2776998E2A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ECD-4652-B66A-2776998E2A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1352</c:v>
                </c:pt>
                <c:pt idx="3">
                  <c:v>1365</c:v>
                </c:pt>
                <c:pt idx="6">
                  <c:v>1274</c:v>
                </c:pt>
                <c:pt idx="9">
                  <c:v>1287</c:v>
                </c:pt>
                <c:pt idx="12">
                  <c:v>1299</c:v>
                </c:pt>
              </c:numCache>
            </c:numRef>
          </c:val>
          <c:extLst xmlns:c16r2="http://schemas.microsoft.com/office/drawing/2015/06/chart">
            <c:ext xmlns:c16="http://schemas.microsoft.com/office/drawing/2014/chart" uri="{C3380CC4-5D6E-409C-BE32-E72D297353CC}">
              <c16:uniqueId val="{00000008-DECD-4652-B66A-2776998E2A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ECD-4652-B66A-2776998E2A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14226</c:v>
                </c:pt>
                <c:pt idx="3">
                  <c:v>14565</c:v>
                </c:pt>
                <c:pt idx="6">
                  <c:v>14425</c:v>
                </c:pt>
                <c:pt idx="9">
                  <c:v>14316</c:v>
                </c:pt>
                <c:pt idx="12">
                  <c:v>13858</c:v>
                </c:pt>
              </c:numCache>
            </c:numRef>
          </c:val>
          <c:extLst xmlns:c16r2="http://schemas.microsoft.com/office/drawing/2015/06/chart">
            <c:ext xmlns:c16="http://schemas.microsoft.com/office/drawing/2014/chart" uri="{C3380CC4-5D6E-409C-BE32-E72D297353CC}">
              <c16:uniqueId val="{0000000A-DECD-4652-B66A-2776998E2A39}"/>
            </c:ext>
          </c:extLst>
        </c:ser>
        <c:dLbls>
          <c:showLegendKey val="0"/>
          <c:showVal val="0"/>
          <c:showCatName val="0"/>
          <c:showSerName val="0"/>
          <c:showPercent val="0"/>
          <c:showBubbleSize val="0"/>
        </c:dLbls>
        <c:gapWidth val="100"/>
        <c:overlap val="100"/>
        <c:axId val="-485319504"/>
        <c:axId val="-48531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ECD-4652-B66A-2776998E2A39}"/>
            </c:ext>
          </c:extLst>
        </c:ser>
        <c:dLbls>
          <c:showLegendKey val="0"/>
          <c:showVal val="0"/>
          <c:showCatName val="0"/>
          <c:showSerName val="0"/>
          <c:showPercent val="0"/>
          <c:showBubbleSize val="0"/>
        </c:dLbls>
        <c:marker val="1"/>
        <c:smooth val="0"/>
        <c:axId val="-485319504"/>
        <c:axId val="-485318416"/>
      </c:lineChart>
      <c:catAx>
        <c:axId val="-48531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318416"/>
        <c:crosses val="autoZero"/>
        <c:auto val="1"/>
        <c:lblAlgn val="ctr"/>
        <c:lblOffset val="100"/>
        <c:tickLblSkip val="1"/>
        <c:tickMarkSkip val="1"/>
        <c:noMultiLvlLbl val="0"/>
      </c:catAx>
      <c:valAx>
        <c:axId val="-48531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1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3694</c:v>
                </c:pt>
                <c:pt idx="1">
                  <c:v>3703</c:v>
                </c:pt>
                <c:pt idx="2">
                  <c:v>3706</c:v>
                </c:pt>
              </c:numCache>
            </c:numRef>
          </c:val>
          <c:extLst xmlns:c16r2="http://schemas.microsoft.com/office/drawing/2015/06/chart">
            <c:ext xmlns:c16="http://schemas.microsoft.com/office/drawing/2014/chart" uri="{C3380CC4-5D6E-409C-BE32-E72D297353CC}">
              <c16:uniqueId val="{00000000-9B2E-49C9-8A4F-B7A071E307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2353</c:v>
                </c:pt>
                <c:pt idx="1">
                  <c:v>2358</c:v>
                </c:pt>
                <c:pt idx="2">
                  <c:v>2360</c:v>
                </c:pt>
              </c:numCache>
            </c:numRef>
          </c:val>
          <c:extLst xmlns:c16r2="http://schemas.microsoft.com/office/drawing/2015/06/chart">
            <c:ext xmlns:c16="http://schemas.microsoft.com/office/drawing/2014/chart" uri="{C3380CC4-5D6E-409C-BE32-E72D297353CC}">
              <c16:uniqueId val="{00000001-9B2E-49C9-8A4F-B7A071E307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4338</c:v>
                </c:pt>
                <c:pt idx="1">
                  <c:v>3346</c:v>
                </c:pt>
                <c:pt idx="2">
                  <c:v>3605</c:v>
                </c:pt>
              </c:numCache>
            </c:numRef>
          </c:val>
          <c:extLst xmlns:c16r2="http://schemas.microsoft.com/office/drawing/2015/06/chart">
            <c:ext xmlns:c16="http://schemas.microsoft.com/office/drawing/2014/chart" uri="{C3380CC4-5D6E-409C-BE32-E72D297353CC}">
              <c16:uniqueId val="{00000002-9B2E-49C9-8A4F-B7A071E30708}"/>
            </c:ext>
          </c:extLst>
        </c:ser>
        <c:dLbls>
          <c:showLegendKey val="0"/>
          <c:showVal val="0"/>
          <c:showCatName val="0"/>
          <c:showSerName val="0"/>
          <c:showPercent val="0"/>
          <c:showBubbleSize val="0"/>
        </c:dLbls>
        <c:gapWidth val="120"/>
        <c:overlap val="100"/>
        <c:axId val="-485316784"/>
        <c:axId val="-485315696"/>
      </c:barChart>
      <c:catAx>
        <c:axId val="-48531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315696"/>
        <c:crosses val="autoZero"/>
        <c:auto val="1"/>
        <c:lblAlgn val="ctr"/>
        <c:lblOffset val="100"/>
        <c:tickLblSkip val="1"/>
        <c:tickMarkSkip val="1"/>
        <c:noMultiLvlLbl val="0"/>
      </c:catAx>
      <c:valAx>
        <c:axId val="-485315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31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81-499D-B799-4F075B47BC8D}"/>
                </c:ext>
                <c:ext xmlns:c15="http://schemas.microsoft.com/office/drawing/2012/chart" uri="{CE6537A1-D6FC-4f65-9D91-7224C49458BB}">
                  <c15:dlblFieldTable>
                    <c15:dlblFTEntry>
                      <c15:txfldGUID>{0A272B24-D09E-49AE-A96B-114C1C0A9886}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81-499D-B799-4F075B47BC8D}"/>
                </c:ext>
                <c:ext xmlns:c15="http://schemas.microsoft.com/office/drawing/2012/chart" uri="{CE6537A1-D6FC-4f65-9D91-7224C49458BB}">
                  <c15:dlblFieldTable>
                    <c15:dlblFTEntry>
                      <c15:txfldGUID>{F9D8FDEC-77BE-4358-AABE-69DCC6451064}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81-499D-B799-4F075B47BC8D}"/>
                </c:ext>
                <c:ext xmlns:c15="http://schemas.microsoft.com/office/drawing/2012/chart" uri="{CE6537A1-D6FC-4f65-9D91-7224C49458BB}">
                  <c15:dlblFieldTable>
                    <c15:dlblFTEntry>
                      <c15:txfldGUID>{22193DF9-F5DE-4CBB-8DFA-F044BA5EFF85}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81-499D-B799-4F075B47BC8D}"/>
                </c:ext>
                <c:ext xmlns:c15="http://schemas.microsoft.com/office/drawing/2012/chart" uri="{CE6537A1-D6FC-4f65-9D91-7224C49458BB}">
                  <c15:dlblFieldTable>
                    <c15:dlblFTEntry>
                      <c15:txfldGUID>{71DDE1F3-C482-48F6-B193-91B5B0F88832}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81-499D-B799-4F075B47BC8D}"/>
                </c:ext>
                <c:ext xmlns:c15="http://schemas.microsoft.com/office/drawing/2012/chart" uri="{CE6537A1-D6FC-4f65-9D91-7224C49458BB}">
                  <c15:dlblFieldTable>
                    <c15:dlblFTEntry>
                      <c15:txfldGUID>{F41FA358-90C6-4F36-82D8-494A51939563}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81-499D-B799-4F075B47BC8D}"/>
                </c:ext>
                <c:ext xmlns:c15="http://schemas.microsoft.com/office/drawing/2012/chart" uri="{CE6537A1-D6FC-4f65-9D91-7224C49458BB}">
                  <c15:dlblFieldTable>
                    <c15:dlblFTEntry>
                      <c15:txfldGUID>{F6B1FFAD-0DC4-4DBD-9D2E-646E958AD5BE}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81-499D-B799-4F075B47BC8D}"/>
                </c:ext>
                <c:ext xmlns:c15="http://schemas.microsoft.com/office/drawing/2012/chart" uri="{CE6537A1-D6FC-4f65-9D91-7224C49458BB}">
                  <c15:dlblFieldTable>
                    <c15:dlblFTEntry>
                      <c15:txfldGUID>{612CF51F-FDC6-4136-A18A-5E10F6B206E4}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81-499D-B799-4F075B47BC8D}"/>
                </c:ext>
                <c:ext xmlns:c15="http://schemas.microsoft.com/office/drawing/2012/chart" uri="{CE6537A1-D6FC-4f65-9D91-7224C49458BB}">
                  <c15:dlblFieldTable>
                    <c15:dlblFTEntry>
                      <c15:txfldGUID>{DF304352-8318-446D-9F59-C2F23C581900}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81-499D-B799-4F075B47BC8D}"/>
                </c:ext>
                <c:ext xmlns:c15="http://schemas.microsoft.com/office/drawing/2012/chart" uri="{CE6537A1-D6FC-4f65-9D91-7224C49458BB}">
                  <c15:dlblFieldTable>
                    <c15:dlblFTEntry>
                      <c15:txfldGUID>{369CC28A-E741-43C6-BCFD-A029470182B6}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59.7</c:v>
                </c:pt>
                <c:pt idx="16">
                  <c:v>61.4</c:v>
                </c:pt>
                <c:pt idx="24">
                  <c:v>62.6</c:v>
                </c:pt>
                <c:pt idx="32">
                  <c:v>62.6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C81-499D-B799-4F075B47BC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81-499D-B799-4F075B47BC8D}"/>
                </c:ext>
                <c:ext xmlns:c15="http://schemas.microsoft.com/office/drawing/2012/chart" uri="{CE6537A1-D6FC-4f65-9D91-7224C49458BB}">
                  <c15:layout/>
                  <c15:dlblFieldTable>
                    <c15:dlblFTEntry>
                      <c15:txfldGUID>{9A5DF82D-725E-4717-8872-EB370826C46E}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81-499D-B799-4F075B47BC8D}"/>
                </c:ext>
                <c:ext xmlns:c15="http://schemas.microsoft.com/office/drawing/2012/chart" uri="{CE6537A1-D6FC-4f65-9D91-7224C49458BB}">
                  <c15:dlblFieldTable>
                    <c15:dlblFTEntry>
                      <c15:txfldGUID>{A191FA8F-02AE-4019-9FD5-04ECB6180169}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81-499D-B799-4F075B47BC8D}"/>
                </c:ext>
                <c:ext xmlns:c15="http://schemas.microsoft.com/office/drawing/2012/chart" uri="{CE6537A1-D6FC-4f65-9D91-7224C49458BB}">
                  <c15:dlblFieldTable>
                    <c15:dlblFTEntry>
                      <c15:txfldGUID>{29765048-DD8E-4541-96E4-13BE53323EE5}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81-499D-B799-4F075B47BC8D}"/>
                </c:ext>
                <c:ext xmlns:c15="http://schemas.microsoft.com/office/drawing/2012/chart" uri="{CE6537A1-D6FC-4f65-9D91-7224C49458BB}">
                  <c15:dlblFieldTable>
                    <c15:dlblFTEntry>
                      <c15:txfldGUID>{8F1AB453-C676-4B89-9CF6-D1C1ADE5E360}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81-499D-B799-4F075B47BC8D}"/>
                </c:ext>
                <c:ext xmlns:c15="http://schemas.microsoft.com/office/drawing/2012/chart" uri="{CE6537A1-D6FC-4f65-9D91-7224C49458BB}">
                  <c15:dlblFieldTable>
                    <c15:dlblFTEntry>
                      <c15:txfldGUID>{A57CB280-34FA-491B-B48F-C921AF52F1B0}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81-499D-B799-4F075B47BC8D}"/>
                </c:ext>
                <c:ext xmlns:c15="http://schemas.microsoft.com/office/drawing/2012/chart" uri="{CE6537A1-D6FC-4f65-9D91-7224C49458BB}">
                  <c15:layout/>
                  <c15:dlblFieldTable>
                    <c15:dlblFTEntry>
                      <c15:txfldGUID>{C4A0EB5D-588B-463E-BA83-974269CE2D81}</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81-499D-B799-4F075B47BC8D}"/>
                </c:ext>
                <c:ext xmlns:c15="http://schemas.microsoft.com/office/drawing/2012/chart" uri="{CE6537A1-D6FC-4f65-9D91-7224C49458BB}">
                  <c15:layout/>
                  <c15:dlblFieldTable>
                    <c15:dlblFTEntry>
                      <c15:txfldGUID>{14FA257B-BF55-4467-81F8-83E56EE4DAE4}</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81-499D-B799-4F075B47BC8D}"/>
                </c:ext>
                <c:ext xmlns:c15="http://schemas.microsoft.com/office/drawing/2012/chart" uri="{CE6537A1-D6FC-4f65-9D91-7224C49458BB}">
                  <c15:layout/>
                  <c15:dlblFieldTable>
                    <c15:dlblFTEntry>
                      <c15:txfldGUID>{AACBAC59-EBCC-42E7-9A10-7D8310CAB20A}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81-499D-B799-4F075B47BC8D}"/>
                </c:ext>
                <c:ext xmlns:c15="http://schemas.microsoft.com/office/drawing/2012/chart" uri="{CE6537A1-D6FC-4f65-9D91-7224C49458BB}">
                  <c15:layout/>
                  <c15:dlblFieldTable>
                    <c15:dlblFTEntry>
                      <c15:txfldGUID>{FB01B3A6-7E5A-4718-BC10-82E66F872CE1}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C81-499D-B799-4F075B47BC8D}"/>
            </c:ext>
          </c:extLst>
        </c:ser>
        <c:dLbls>
          <c:showLegendKey val="0"/>
          <c:showVal val="1"/>
          <c:showCatName val="0"/>
          <c:showSerName val="0"/>
          <c:showPercent val="0"/>
          <c:showBubbleSize val="0"/>
        </c:dLbls>
        <c:axId val="-485315152"/>
        <c:axId val="-1849848496"/>
      </c:scatterChart>
      <c:valAx>
        <c:axId val="-485315152"/>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9848496"/>
        <c:crosses val="autoZero"/>
        <c:crossBetween val="midCat"/>
      </c:valAx>
      <c:valAx>
        <c:axId val="-184984849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5315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DE-466A-9B5B-06C95DB5E17E}"/>
                </c:ext>
                <c:ext xmlns:c15="http://schemas.microsoft.com/office/drawing/2012/chart" uri="{CE6537A1-D6FC-4f65-9D91-7224C49458BB}">
                  <c15:dlblFieldTable>
                    <c15:dlblFTEntry>
                      <c15:txfldGUID>{9C01316A-1546-49A6-9B83-6C8D4D424FB5}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DE-466A-9B5B-06C95DB5E17E}"/>
                </c:ext>
                <c:ext xmlns:c15="http://schemas.microsoft.com/office/drawing/2012/chart" uri="{CE6537A1-D6FC-4f65-9D91-7224C49458BB}">
                  <c15:dlblFieldTable>
                    <c15:dlblFTEntry>
                      <c15:txfldGUID>{58E0AB1A-4A83-462D-BDEF-8F9F718169C0}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DE-466A-9B5B-06C95DB5E17E}"/>
                </c:ext>
                <c:ext xmlns:c15="http://schemas.microsoft.com/office/drawing/2012/chart" uri="{CE6537A1-D6FC-4f65-9D91-7224C49458BB}">
                  <c15:dlblFieldTable>
                    <c15:dlblFTEntry>
                      <c15:txfldGUID>{20619256-2A69-4850-A6DE-6634F07056B4}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DE-466A-9B5B-06C95DB5E17E}"/>
                </c:ext>
                <c:ext xmlns:c15="http://schemas.microsoft.com/office/drawing/2012/chart" uri="{CE6537A1-D6FC-4f65-9D91-7224C49458BB}">
                  <c15:dlblFieldTable>
                    <c15:dlblFTEntry>
                      <c15:txfldGUID>{E304D643-2AA3-4B2B-9421-E017F8F2DAA3}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DE-466A-9B5B-06C95DB5E17E}"/>
                </c:ext>
                <c:ext xmlns:c15="http://schemas.microsoft.com/office/drawing/2012/chart" uri="{CE6537A1-D6FC-4f65-9D91-7224C49458BB}">
                  <c15:dlblFieldTable>
                    <c15:dlblFTEntry>
                      <c15:txfldGUID>{2C4C7E77-FD70-4F2E-9CAE-6D0EFEA595D9}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DE-466A-9B5B-06C95DB5E17E}"/>
                </c:ext>
                <c:ext xmlns:c15="http://schemas.microsoft.com/office/drawing/2012/chart" uri="{CE6537A1-D6FC-4f65-9D91-7224C49458BB}">
                  <c15:dlblFieldTable>
                    <c15:dlblFTEntry>
                      <c15:txfldGUID>{A4D917E7-B1AF-4609-8970-B677CF4DDE6E}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DE-466A-9B5B-06C95DB5E17E}"/>
                </c:ext>
                <c:ext xmlns:c15="http://schemas.microsoft.com/office/drawing/2012/chart" uri="{CE6537A1-D6FC-4f65-9D91-7224C49458BB}">
                  <c15:dlblFieldTable>
                    <c15:dlblFTEntry>
                      <c15:txfldGUID>{DDE80096-5875-4C29-928E-2E398115558E}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DE-466A-9B5B-06C95DB5E17E}"/>
                </c:ext>
                <c:ext xmlns:c15="http://schemas.microsoft.com/office/drawing/2012/chart" uri="{CE6537A1-D6FC-4f65-9D91-7224C49458BB}">
                  <c15:dlblFieldTable>
                    <c15:dlblFTEntry>
                      <c15:txfldGUID>{EF465CA5-8B4C-4795-B5AB-1BCF4EC9004E}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DE-466A-9B5B-06C95DB5E17E}"/>
                </c:ext>
                <c:ext xmlns:c15="http://schemas.microsoft.com/office/drawing/2012/chart" uri="{CE6537A1-D6FC-4f65-9D91-7224C49458BB}">
                  <c15:dlblFieldTable>
                    <c15:dlblFTEntry>
                      <c15:txfldGUID>{4914E7D4-EAFA-4C08-8529-317AEFC4A5D1}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6.9</c:v>
                </c:pt>
                <c:pt idx="16">
                  <c:v>7.2</c:v>
                </c:pt>
                <c:pt idx="24">
                  <c:v>7.7</c:v>
                </c:pt>
                <c:pt idx="32">
                  <c:v>8.5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8DE-466A-9B5B-06C95DB5E1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DE-466A-9B5B-06C95DB5E17E}"/>
                </c:ext>
                <c:ext xmlns:c15="http://schemas.microsoft.com/office/drawing/2012/chart" uri="{CE6537A1-D6FC-4f65-9D91-7224C49458BB}">
                  <c15:layout/>
                  <c15:dlblFieldTable>
                    <c15:dlblFTEntry>
                      <c15:txfldGUID>{F4259AC2-8303-45B4-A108-F46C38CF44A9}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DE-466A-9B5B-06C95DB5E17E}"/>
                </c:ext>
                <c:ext xmlns:c15="http://schemas.microsoft.com/office/drawing/2012/chart" uri="{CE6537A1-D6FC-4f65-9D91-7224C49458BB}">
                  <c15:dlblFieldTable>
                    <c15:dlblFTEntry>
                      <c15:txfldGUID>{243E26AF-D7AA-4123-9004-C3ADCDB284A4}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DE-466A-9B5B-06C95DB5E17E}"/>
                </c:ext>
                <c:ext xmlns:c15="http://schemas.microsoft.com/office/drawing/2012/chart" uri="{CE6537A1-D6FC-4f65-9D91-7224C49458BB}">
                  <c15:dlblFieldTable>
                    <c15:dlblFTEntry>
                      <c15:txfldGUID>{B0117982-1610-464E-BCD7-4D777BF0F89F}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DE-466A-9B5B-06C95DB5E17E}"/>
                </c:ext>
                <c:ext xmlns:c15="http://schemas.microsoft.com/office/drawing/2012/chart" uri="{CE6537A1-D6FC-4f65-9D91-7224C49458BB}">
                  <c15:dlblFieldTable>
                    <c15:dlblFTEntry>
                      <c15:txfldGUID>{DC8D5FB6-E599-4CA7-B6BF-2F5EF4155F9E}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DE-466A-9B5B-06C95DB5E17E}"/>
                </c:ext>
                <c:ext xmlns:c15="http://schemas.microsoft.com/office/drawing/2012/chart" uri="{CE6537A1-D6FC-4f65-9D91-7224C49458BB}">
                  <c15:dlblFieldTable>
                    <c15:dlblFTEntry>
                      <c15:txfldGUID>{53D7CEE2-94C9-4305-87D7-0DBF63682EBA}</c15:txfldGUID>
                      <c15:f>#REF!</c15:f>
                      <c15:dlblFieldTableCache>
                        <c:ptCount val="1"/>
                        <c:pt idx="0">
                          <c:v>#REF!</c:v>
                        </c:pt>
                      </c15:dlblFieldTableCache>
                    </c15:dlblFTEntry>
                  </c15:dlblFieldTable>
                  <c15:showDataLabelsRange val="0"/>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DE-466A-9B5B-06C95DB5E17E}"/>
                </c:ext>
                <c:ext xmlns:c15="http://schemas.microsoft.com/office/drawing/2012/chart" uri="{CE6537A1-D6FC-4f65-9D91-7224C49458BB}">
                  <c15:layout/>
                  <c15:dlblFieldTable>
                    <c15:dlblFTEntry>
                      <c15:txfldGUID>{333C3BB7-7C3A-48F3-9869-BA288F25423F}</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DE-466A-9B5B-06C95DB5E17E}"/>
                </c:ext>
                <c:ext xmlns:c15="http://schemas.microsoft.com/office/drawing/2012/chart" uri="{CE6537A1-D6FC-4f65-9D91-7224C49458BB}">
                  <c15:layout/>
                  <c15:dlblFieldTable>
                    <c15:dlblFTEntry>
                      <c15:txfldGUID>{AF81EBE1-8749-437F-91A2-53EDE0E9AF67}</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DE-466A-9B5B-06C95DB5E17E}"/>
                </c:ext>
                <c:ext xmlns:c15="http://schemas.microsoft.com/office/drawing/2012/chart" uri="{CE6537A1-D6FC-4f65-9D91-7224C49458BB}">
                  <c15:layout/>
                  <c15:dlblFieldTable>
                    <c15:dlblFTEntry>
                      <c15:txfldGUID>{A59E6BB1-CF08-4596-A886-5831759D8F10}</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DE-466A-9B5B-06C95DB5E17E}"/>
                </c:ext>
                <c:ext xmlns:c15="http://schemas.microsoft.com/office/drawing/2012/chart" uri="{CE6537A1-D6FC-4f65-9D91-7224C49458BB}">
                  <c15:layout/>
                  <c15:dlblFieldTable>
                    <c15:dlblFTEntry>
                      <c15:txfldGUID>{9FCB8A14-6B4A-44F6-B95B-4E5E3334B5FF}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8DE-466A-9B5B-06C95DB5E17E}"/>
            </c:ext>
          </c:extLst>
        </c:ser>
        <c:dLbls>
          <c:showLegendKey val="0"/>
          <c:showVal val="1"/>
          <c:showCatName val="0"/>
          <c:showSerName val="0"/>
          <c:showPercent val="0"/>
          <c:showBubbleSize val="0"/>
        </c:dLbls>
        <c:axId val="-1849850128"/>
        <c:axId val="-1849850672"/>
      </c:scatterChart>
      <c:valAx>
        <c:axId val="-1849850128"/>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9850672"/>
        <c:crosses val="autoZero"/>
        <c:crossBetween val="midCat"/>
      </c:valAx>
      <c:valAx>
        <c:axId val="-184985067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49850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償還は令和２年度にピークを迎え、令和３年度からは減少傾向に転じると想定されるが、今後においても大型事業に充当した合併特例債の償還が控えており依然高い値で推移する見込みである。公債費負担適正化計画に基づき、繰上償還を行うなど後年度の負担を軽減し、普通建設事業を厳選し地方債発行収入が、地方債償還支出を超えることが無いよう、起債に大きく頼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対前年度で減額しているが、未だ多額の地方債残高があり、充当可能財源等も減少傾向にあるため、今後においても投資的経費を厳選し、地方債発行額を抑制しながら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徳島県那賀町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基金全体では２６４百万円の増額となっている。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主な要因は、大型事業である那賀町体育館整備事業の財源として特定目的基金を積立したことによる。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那賀町総合体育館整備、那賀町チップ工場建設事業、那賀町おもちゃ美術館整備事業等の大型事業が控えていることや、交付税の段階的な削減に対し、人件費、物件費等の経常経費の削減が遅れており、更なる財政調整基金や特定目的基金の取り崩しが想定される。但し、将来に渡り安定的かつ弾力的な財政構造を図るためにも、年次計画、事業規模の見直し、経常経費の抑制などに徹底的に取り組み、できる限り基金の取り崩しを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那賀町が保有するその他特定目的基金の令和２年度末残高が多い順の上位５つの基金使途は下記のとおりである。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・那賀町まちづくり事業基金（まちづくり計画に定められた事業）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・那賀町地域福祉基金（地域における保健福祉に関する事業）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・那賀町有施設整備等まちづくり基金（保有する施設の整備等まちづくり事業）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・那賀町ふるさと創生基金（ふるさと振興に資するための事業）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・那賀町防災対策等まちづくり基金（防災対策事業、災害時における被災者支援及び災害復旧事業その他、まちづくり事業）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その他特定目的基金では２５９百万円の増額となっている。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主な要因は下記のとおり。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整備、情報システム機器整備、衛生センター施設整備、集会所整備などに那賀町有施設整備等まちづくり基金を取り崩し（▲１４２百万円）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整備、企業誘致推進事業に那賀町まちづくり事業基金を取り崩し（▲１０５百万円）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・浸水対策事業に那賀町防災対策等まちづくり基金を取り崩し（▲１００百万円）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・農林業マーケティング調査、新商社設立経営計画業務などに那賀町ふるさと応援基金を取り崩し（▲１５百万円）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・一般財源を那賀町有施設整備等まちづくり基金に積み立て（＋３１０百万円）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・旧合併特例事業債収入をまちづくり事業基金に積み立て（＋２００百万円）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・森林環境譲与税の一部を那賀町森林・林業活性化基金に積み立て（＋７０百万円）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・ふるさと納税を那賀町ふるさと応援基金に積み立て（＋４５百万円）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各目的事業における一般財源を補うために計画的な基金運用に努める。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財政調整基金では３百万円の増額となっている。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主な要因は利子分の積み立てによるものである。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今後控えている大型事業の年次計画、事業規模の見直しを検討する。また、地方交付税の減額に対応できるよう、公共施設等管理計画に基づき、公共施　設等の集約化・複合化を進めるなどにより各施設で必要となっている経常経費を削減し、財政調整基金の取り崩しに頼らない財政運営に努める。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減債基金では２百万円の増額となっている。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主な要因は利子分の積み立てによるものである。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那賀町減債基金条例に基づき適正な運用に努める。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7,916
7,902
694.98
13,147,113
12,013,880
682,308
6,472,452
13,858,257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全国平均を上回っているものの、類似団体平均よりは低く、伸び率も比較的緩やかである。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月に策定した「那賀町公共施設等総合管理計画」においての目標を達成すべく老朽化した施設の集約化や複合化及び除却について進めていく。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91" name="楕円 90"/>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136330</xdr:rowOff>
    </xdr:from>
    <xdr:ext cx="405111" cy="259045"/>
    <xdr:sp macro="" textlink="">
      <xdr:nvSpPr>
        <xdr:cNvPr id="92" name="有形固定資産減価償却率該当値テキスト"/>
        <xdr:cNvSpPr txBox="1"/>
      </xdr:nvSpPr>
      <xdr:spPr>
        <a:xfrm>
          <a:off x="4813300" y="587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113453</xdr:rowOff>
    </xdr:from>
    <xdr:to>
      <xdr:col>19</xdr:col>
      <xdr:colOff>187325</xdr:colOff>
      <xdr:row>31</xdr:row>
      <xdr:rowOff>43603</xdr:rowOff>
    </xdr:to>
    <xdr:sp macro="" textlink="">
      <xdr:nvSpPr>
        <xdr:cNvPr id="93" name="楕円 92"/>
        <xdr:cNvSpPr/>
      </xdr:nvSpPr>
      <xdr:spPr>
        <a:xfrm>
          <a:off x="4000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164253</xdr:rowOff>
    </xdr:from>
    <xdr:to>
      <xdr:col>23</xdr:col>
      <xdr:colOff>85725</xdr:colOff>
      <xdr:row>30</xdr:row>
      <xdr:rowOff>164253</xdr:rowOff>
    </xdr:to>
    <xdr:cxnSp macro="">
      <xdr:nvCxnSpPr>
        <xdr:cNvPr id="94" name="直線コネクタ 93"/>
        <xdr:cNvCxnSpPr/>
      </xdr:nvCxnSpPr>
      <xdr:spPr>
        <a:xfrm>
          <a:off x="4051300" y="6079278"/>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95" name="楕円 94"/>
        <xdr:cNvSpPr/>
      </xdr:nvSpPr>
      <xdr:spPr>
        <a:xfrm>
          <a:off x="3238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30</xdr:row>
      <xdr:rowOff>164253</xdr:rowOff>
    </xdr:to>
    <xdr:cxnSp macro="">
      <xdr:nvCxnSpPr>
        <xdr:cNvPr id="96" name="直線コネクタ 95"/>
        <xdr:cNvCxnSpPr/>
      </xdr:nvCxnSpPr>
      <xdr:spPr>
        <a:xfrm>
          <a:off x="3289300" y="605768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61278</xdr:rowOff>
    </xdr:from>
    <xdr:to>
      <xdr:col>11</xdr:col>
      <xdr:colOff>187325</xdr:colOff>
      <xdr:row>30</xdr:row>
      <xdr:rowOff>162878</xdr:rowOff>
    </xdr:to>
    <xdr:sp macro="" textlink="">
      <xdr:nvSpPr>
        <xdr:cNvPr id="97" name="楕円 96"/>
        <xdr:cNvSpPr/>
      </xdr:nvSpPr>
      <xdr:spPr>
        <a:xfrm>
          <a:off x="2476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112078</xdr:rowOff>
    </xdr:from>
    <xdr:to>
      <xdr:col>15</xdr:col>
      <xdr:colOff>136525</xdr:colOff>
      <xdr:row>30</xdr:row>
      <xdr:rowOff>142663</xdr:rowOff>
    </xdr:to>
    <xdr:cxnSp macro="">
      <xdr:nvCxnSpPr>
        <xdr:cNvPr id="98" name="直線コネクタ 97"/>
        <xdr:cNvCxnSpPr/>
      </xdr:nvCxnSpPr>
      <xdr:spPr>
        <a:xfrm>
          <a:off x="2527300" y="6027103"/>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46884</xdr:rowOff>
    </xdr:from>
    <xdr:to>
      <xdr:col>7</xdr:col>
      <xdr:colOff>187325</xdr:colOff>
      <xdr:row>30</xdr:row>
      <xdr:rowOff>148484</xdr:rowOff>
    </xdr:to>
    <xdr:sp macro="" textlink="">
      <xdr:nvSpPr>
        <xdr:cNvPr id="99" name="楕円 98"/>
        <xdr:cNvSpPr/>
      </xdr:nvSpPr>
      <xdr:spPr>
        <a:xfrm>
          <a:off x="1714500" y="59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97684</xdr:rowOff>
    </xdr:from>
    <xdr:to>
      <xdr:col>11</xdr:col>
      <xdr:colOff>136525</xdr:colOff>
      <xdr:row>30</xdr:row>
      <xdr:rowOff>112078</xdr:rowOff>
    </xdr:to>
    <xdr:cxnSp macro="">
      <xdr:nvCxnSpPr>
        <xdr:cNvPr id="100" name="直線コネクタ 99"/>
        <xdr:cNvCxnSpPr/>
      </xdr:nvCxnSpPr>
      <xdr:spPr>
        <a:xfrm>
          <a:off x="1765300" y="6012709"/>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3" name="n_3aveValue有形固定資産減価償却率"/>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60130</xdr:rowOff>
    </xdr:from>
    <xdr:ext cx="405111" cy="259045"/>
    <xdr:sp macro="" textlink="">
      <xdr:nvSpPr>
        <xdr:cNvPr id="105" name="n_1mainValue有形固定資産減価償却率"/>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106" name="n_2main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154005</xdr:rowOff>
    </xdr:from>
    <xdr:ext cx="405111" cy="259045"/>
    <xdr:sp macro="" textlink="">
      <xdr:nvSpPr>
        <xdr:cNvPr id="107" name="n_3mainValue有形固定資産減価償却率"/>
        <xdr:cNvSpPr txBox="1"/>
      </xdr:nvSpPr>
      <xdr:spPr>
        <a:xfrm>
          <a:off x="2324744" y="606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139611</xdr:rowOff>
    </xdr:from>
    <xdr:ext cx="405111" cy="259045"/>
    <xdr:sp macro="" textlink="">
      <xdr:nvSpPr>
        <xdr:cNvPr id="108" name="n_4mainValue有形固定資産減価償却率"/>
        <xdr:cNvSpPr txBox="1"/>
      </xdr:nvSpPr>
      <xdr:spPr>
        <a:xfrm>
          <a:off x="1562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債務償還比率は類似団体平均を大きく下回っている。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財政調整基金及び減債基金等の充当可能基金残高が確保されていることが要因となっており、引き続き投資的経費を厳選し、地方債発行額を抑制しながら財政の健全化に努める。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128443</xdr:rowOff>
    </xdr:from>
    <xdr:to>
      <xdr:col>76</xdr:col>
      <xdr:colOff>73025</xdr:colOff>
      <xdr:row>29</xdr:row>
      <xdr:rowOff>58593</xdr:rowOff>
    </xdr:to>
    <xdr:sp macro="" textlink="">
      <xdr:nvSpPr>
        <xdr:cNvPr id="155" name="楕円 154"/>
        <xdr:cNvSpPr/>
      </xdr:nvSpPr>
      <xdr:spPr>
        <a:xfrm>
          <a:off x="14744700" y="57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151320</xdr:rowOff>
    </xdr:from>
    <xdr:ext cx="469744" cy="259045"/>
    <xdr:sp macro="" textlink="">
      <xdr:nvSpPr>
        <xdr:cNvPr id="156" name="債務償還比率該当値テキスト"/>
        <xdr:cNvSpPr txBox="1"/>
      </xdr:nvSpPr>
      <xdr:spPr>
        <a:xfrm>
          <a:off x="14846300" y="555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23304</xdr:rowOff>
    </xdr:from>
    <xdr:to>
      <xdr:col>72</xdr:col>
      <xdr:colOff>123825</xdr:colOff>
      <xdr:row>29</xdr:row>
      <xdr:rowOff>124904</xdr:rowOff>
    </xdr:to>
    <xdr:sp macro="" textlink="">
      <xdr:nvSpPr>
        <xdr:cNvPr id="157" name="楕円 156"/>
        <xdr:cNvSpPr/>
      </xdr:nvSpPr>
      <xdr:spPr>
        <a:xfrm>
          <a:off x="14033500" y="57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7793</xdr:rowOff>
    </xdr:from>
    <xdr:to>
      <xdr:col>76</xdr:col>
      <xdr:colOff>22225</xdr:colOff>
      <xdr:row>29</xdr:row>
      <xdr:rowOff>74104</xdr:rowOff>
    </xdr:to>
    <xdr:cxnSp macro="">
      <xdr:nvCxnSpPr>
        <xdr:cNvPr id="158" name="直線コネクタ 157"/>
        <xdr:cNvCxnSpPr/>
      </xdr:nvCxnSpPr>
      <xdr:spPr>
        <a:xfrm flipV="1">
          <a:off x="14084300" y="5751368"/>
          <a:ext cx="711200" cy="6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53803</xdr:rowOff>
    </xdr:from>
    <xdr:to>
      <xdr:col>68</xdr:col>
      <xdr:colOff>123825</xdr:colOff>
      <xdr:row>28</xdr:row>
      <xdr:rowOff>155403</xdr:rowOff>
    </xdr:to>
    <xdr:sp macro="" textlink="">
      <xdr:nvSpPr>
        <xdr:cNvPr id="159" name="楕円 158"/>
        <xdr:cNvSpPr/>
      </xdr:nvSpPr>
      <xdr:spPr>
        <a:xfrm>
          <a:off x="13271500" y="56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104603</xdr:rowOff>
    </xdr:from>
    <xdr:to>
      <xdr:col>72</xdr:col>
      <xdr:colOff>73025</xdr:colOff>
      <xdr:row>29</xdr:row>
      <xdr:rowOff>74104</xdr:rowOff>
    </xdr:to>
    <xdr:cxnSp macro="">
      <xdr:nvCxnSpPr>
        <xdr:cNvPr id="160" name="直線コネクタ 159"/>
        <xdr:cNvCxnSpPr/>
      </xdr:nvCxnSpPr>
      <xdr:spPr>
        <a:xfrm>
          <a:off x="13322300" y="5676728"/>
          <a:ext cx="762000" cy="14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156319</xdr:rowOff>
    </xdr:from>
    <xdr:to>
      <xdr:col>64</xdr:col>
      <xdr:colOff>123825</xdr:colOff>
      <xdr:row>28</xdr:row>
      <xdr:rowOff>86469</xdr:rowOff>
    </xdr:to>
    <xdr:sp macro="" textlink="">
      <xdr:nvSpPr>
        <xdr:cNvPr id="161" name="楕円 160"/>
        <xdr:cNvSpPr/>
      </xdr:nvSpPr>
      <xdr:spPr>
        <a:xfrm>
          <a:off x="12509500" y="55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35669</xdr:rowOff>
    </xdr:from>
    <xdr:to>
      <xdr:col>68</xdr:col>
      <xdr:colOff>73025</xdr:colOff>
      <xdr:row>28</xdr:row>
      <xdr:rowOff>104603</xdr:rowOff>
    </xdr:to>
    <xdr:cxnSp macro="">
      <xdr:nvCxnSpPr>
        <xdr:cNvPr id="162" name="直線コネクタ 161"/>
        <xdr:cNvCxnSpPr/>
      </xdr:nvCxnSpPr>
      <xdr:spPr>
        <a:xfrm>
          <a:off x="12560300" y="5607794"/>
          <a:ext cx="762000" cy="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91395</xdr:rowOff>
    </xdr:from>
    <xdr:to>
      <xdr:col>60</xdr:col>
      <xdr:colOff>123825</xdr:colOff>
      <xdr:row>28</xdr:row>
      <xdr:rowOff>21545</xdr:rowOff>
    </xdr:to>
    <xdr:sp macro="" textlink="">
      <xdr:nvSpPr>
        <xdr:cNvPr id="163" name="楕円 162"/>
        <xdr:cNvSpPr/>
      </xdr:nvSpPr>
      <xdr:spPr>
        <a:xfrm>
          <a:off x="11747500" y="54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142195</xdr:rowOff>
    </xdr:from>
    <xdr:to>
      <xdr:col>64</xdr:col>
      <xdr:colOff>73025</xdr:colOff>
      <xdr:row>28</xdr:row>
      <xdr:rowOff>35669</xdr:rowOff>
    </xdr:to>
    <xdr:cxnSp macro="">
      <xdr:nvCxnSpPr>
        <xdr:cNvPr id="164" name="直線コネクタ 163"/>
        <xdr:cNvCxnSpPr/>
      </xdr:nvCxnSpPr>
      <xdr:spPr>
        <a:xfrm>
          <a:off x="11798300" y="5542870"/>
          <a:ext cx="762000" cy="6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141431</xdr:rowOff>
    </xdr:from>
    <xdr:ext cx="469744" cy="259045"/>
    <xdr:sp macro="" textlink="">
      <xdr:nvSpPr>
        <xdr:cNvPr id="169" name="n_1mainValue債務償還比率"/>
        <xdr:cNvSpPr txBox="1"/>
      </xdr:nvSpPr>
      <xdr:spPr>
        <a:xfrm>
          <a:off x="13836727" y="554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480</xdr:rowOff>
    </xdr:from>
    <xdr:ext cx="469744" cy="259045"/>
    <xdr:sp macro="" textlink="">
      <xdr:nvSpPr>
        <xdr:cNvPr id="170" name="n_2mainValue債務償還比率"/>
        <xdr:cNvSpPr txBox="1"/>
      </xdr:nvSpPr>
      <xdr:spPr>
        <a:xfrm>
          <a:off x="13087427" y="540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102996</xdr:rowOff>
    </xdr:from>
    <xdr:ext cx="469744" cy="259045"/>
    <xdr:sp macro="" textlink="">
      <xdr:nvSpPr>
        <xdr:cNvPr id="171" name="n_3mainValue債務償還比率"/>
        <xdr:cNvSpPr txBox="1"/>
      </xdr:nvSpPr>
      <xdr:spPr>
        <a:xfrm>
          <a:off x="12325427" y="533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38072</xdr:rowOff>
    </xdr:from>
    <xdr:ext cx="469744" cy="259045"/>
    <xdr:sp macro="" textlink="">
      <xdr:nvSpPr>
        <xdr:cNvPr id="172" name="n_4mainValue債務償還比率"/>
        <xdr:cNvSpPr txBox="1"/>
      </xdr:nvSpPr>
      <xdr:spPr>
        <a:xfrm>
          <a:off x="11563427" y="526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7,916
7,902
694.98
13,147,113
12,013,880
682,308
6,472,452
13,858,257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3" name="楕円 72"/>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4" name="【道路】&#10;有形固定資産減価償却率該当値テキスト"/>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5" name="楕円 74"/>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68580</xdr:rowOff>
    </xdr:to>
    <xdr:cxnSp macro="">
      <xdr:nvCxnSpPr>
        <xdr:cNvPr id="76" name="直線コネクタ 75"/>
        <xdr:cNvCxnSpPr/>
      </xdr:nvCxnSpPr>
      <xdr:spPr>
        <a:xfrm>
          <a:off x="3797300" y="65493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7" name="楕円 76"/>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34290</xdr:rowOff>
    </xdr:to>
    <xdr:cxnSp macro="">
      <xdr:nvCxnSpPr>
        <xdr:cNvPr id="78" name="直線コネクタ 77"/>
        <xdr:cNvCxnSpPr/>
      </xdr:nvCxnSpPr>
      <xdr:spPr>
        <a:xfrm>
          <a:off x="2908300" y="65189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38</xdr:row>
      <xdr:rowOff>3810</xdr:rowOff>
    </xdr:to>
    <xdr:cxnSp macro="">
      <xdr:nvCxnSpPr>
        <xdr:cNvPr id="80" name="直線コネクタ 79"/>
        <xdr:cNvCxnSpPr/>
      </xdr:nvCxnSpPr>
      <xdr:spPr>
        <a:xfrm>
          <a:off x="2019300" y="64827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55880</xdr:rowOff>
    </xdr:from>
    <xdr:to>
      <xdr:col>6</xdr:col>
      <xdr:colOff>38100</xdr:colOff>
      <xdr:row>37</xdr:row>
      <xdr:rowOff>157480</xdr:rowOff>
    </xdr:to>
    <xdr:sp macro="" textlink="">
      <xdr:nvSpPr>
        <xdr:cNvPr id="81" name="楕円 80"/>
        <xdr:cNvSpPr/>
      </xdr:nvSpPr>
      <xdr:spPr>
        <a:xfrm>
          <a:off x="1079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106680</xdr:rowOff>
    </xdr:from>
    <xdr:to>
      <xdr:col>10</xdr:col>
      <xdr:colOff>114300</xdr:colOff>
      <xdr:row>37</xdr:row>
      <xdr:rowOff>139065</xdr:rowOff>
    </xdr:to>
    <xdr:cxnSp macro="">
      <xdr:nvCxnSpPr>
        <xdr:cNvPr id="82" name="直線コネクタ 81"/>
        <xdr:cNvCxnSpPr/>
      </xdr:nvCxnSpPr>
      <xdr:spPr>
        <a:xfrm>
          <a:off x="1130300" y="64503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101617</xdr:rowOff>
    </xdr:from>
    <xdr:ext cx="405111" cy="259045"/>
    <xdr:sp macro="" textlink="">
      <xdr:nvSpPr>
        <xdr:cNvPr id="87" name="n_1main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8" name="n_2main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34942</xdr:rowOff>
    </xdr:from>
    <xdr:ext cx="405111" cy="259045"/>
    <xdr:sp macro="" textlink="">
      <xdr:nvSpPr>
        <xdr:cNvPr id="89" name="n_3mainValue【道路】&#10;有形固定資産減価償却率"/>
        <xdr:cNvSpPr txBox="1"/>
      </xdr:nvSpPr>
      <xdr:spPr>
        <a:xfrm>
          <a:off x="1816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2557</xdr:rowOff>
    </xdr:from>
    <xdr:ext cx="405111" cy="259045"/>
    <xdr:sp macro="" textlink="">
      <xdr:nvSpPr>
        <xdr:cNvPr id="90" name="n_4mainValue【道路】&#10;有形固定資産減価償却率"/>
        <xdr:cNvSpPr txBox="1"/>
      </xdr:nvSpPr>
      <xdr:spPr>
        <a:xfrm>
          <a:off x="927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135637</xdr:rowOff>
    </xdr:from>
    <xdr:to>
      <xdr:col>55</xdr:col>
      <xdr:colOff>50800</xdr:colOff>
      <xdr:row>42</xdr:row>
      <xdr:rowOff>65787</xdr:rowOff>
    </xdr:to>
    <xdr:sp macro="" textlink="">
      <xdr:nvSpPr>
        <xdr:cNvPr id="130" name="楕円 129"/>
        <xdr:cNvSpPr/>
      </xdr:nvSpPr>
      <xdr:spPr>
        <a:xfrm>
          <a:off x="10426700" y="71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99010" cy="259045"/>
    <xdr:sp macro="" textlink="">
      <xdr:nvSpPr>
        <xdr:cNvPr id="131" name="【道路】&#10;一人当たり延長該当値テキスト"/>
        <xdr:cNvSpPr txBox="1"/>
      </xdr:nvSpPr>
      <xdr:spPr>
        <a:xfrm>
          <a:off x="10515600" y="713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146910</xdr:rowOff>
    </xdr:from>
    <xdr:to>
      <xdr:col>50</xdr:col>
      <xdr:colOff>165100</xdr:colOff>
      <xdr:row>42</xdr:row>
      <xdr:rowOff>77060</xdr:rowOff>
    </xdr:to>
    <xdr:sp macro="" textlink="">
      <xdr:nvSpPr>
        <xdr:cNvPr id="132" name="楕円 131"/>
        <xdr:cNvSpPr/>
      </xdr:nvSpPr>
      <xdr:spPr>
        <a:xfrm>
          <a:off x="9588500" y="71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14987</xdr:rowOff>
    </xdr:from>
    <xdr:to>
      <xdr:col>55</xdr:col>
      <xdr:colOff>0</xdr:colOff>
      <xdr:row>42</xdr:row>
      <xdr:rowOff>26260</xdr:rowOff>
    </xdr:to>
    <xdr:cxnSp macro="">
      <xdr:nvCxnSpPr>
        <xdr:cNvPr id="133" name="直線コネクタ 132"/>
        <xdr:cNvCxnSpPr/>
      </xdr:nvCxnSpPr>
      <xdr:spPr>
        <a:xfrm flipV="1">
          <a:off x="9639300" y="7215887"/>
          <a:ext cx="8382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147372</xdr:rowOff>
    </xdr:from>
    <xdr:to>
      <xdr:col>46</xdr:col>
      <xdr:colOff>38100</xdr:colOff>
      <xdr:row>42</xdr:row>
      <xdr:rowOff>77522</xdr:rowOff>
    </xdr:to>
    <xdr:sp macro="" textlink="">
      <xdr:nvSpPr>
        <xdr:cNvPr id="134" name="楕円 133"/>
        <xdr:cNvSpPr/>
      </xdr:nvSpPr>
      <xdr:spPr>
        <a:xfrm>
          <a:off x="8699500" y="71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26260</xdr:rowOff>
    </xdr:from>
    <xdr:to>
      <xdr:col>50</xdr:col>
      <xdr:colOff>114300</xdr:colOff>
      <xdr:row>42</xdr:row>
      <xdr:rowOff>26722</xdr:rowOff>
    </xdr:to>
    <xdr:cxnSp macro="">
      <xdr:nvCxnSpPr>
        <xdr:cNvPr id="135" name="直線コネクタ 134"/>
        <xdr:cNvCxnSpPr/>
      </xdr:nvCxnSpPr>
      <xdr:spPr>
        <a:xfrm flipV="1">
          <a:off x="8750300" y="7227160"/>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147651</xdr:rowOff>
    </xdr:from>
    <xdr:to>
      <xdr:col>41</xdr:col>
      <xdr:colOff>101600</xdr:colOff>
      <xdr:row>42</xdr:row>
      <xdr:rowOff>77801</xdr:rowOff>
    </xdr:to>
    <xdr:sp macro="" textlink="">
      <xdr:nvSpPr>
        <xdr:cNvPr id="136" name="楕円 135"/>
        <xdr:cNvSpPr/>
      </xdr:nvSpPr>
      <xdr:spPr>
        <a:xfrm>
          <a:off x="7810500" y="71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26722</xdr:rowOff>
    </xdr:from>
    <xdr:to>
      <xdr:col>45</xdr:col>
      <xdr:colOff>177800</xdr:colOff>
      <xdr:row>42</xdr:row>
      <xdr:rowOff>27001</xdr:rowOff>
    </xdr:to>
    <xdr:cxnSp macro="">
      <xdr:nvCxnSpPr>
        <xdr:cNvPr id="137" name="直線コネクタ 136"/>
        <xdr:cNvCxnSpPr/>
      </xdr:nvCxnSpPr>
      <xdr:spPr>
        <a:xfrm flipV="1">
          <a:off x="7861300" y="7227622"/>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148062</xdr:rowOff>
    </xdr:from>
    <xdr:to>
      <xdr:col>36</xdr:col>
      <xdr:colOff>165100</xdr:colOff>
      <xdr:row>42</xdr:row>
      <xdr:rowOff>78212</xdr:rowOff>
    </xdr:to>
    <xdr:sp macro="" textlink="">
      <xdr:nvSpPr>
        <xdr:cNvPr id="138" name="楕円 137"/>
        <xdr:cNvSpPr/>
      </xdr:nvSpPr>
      <xdr:spPr>
        <a:xfrm>
          <a:off x="6921500" y="71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27001</xdr:rowOff>
    </xdr:from>
    <xdr:to>
      <xdr:col>41</xdr:col>
      <xdr:colOff>50800</xdr:colOff>
      <xdr:row>42</xdr:row>
      <xdr:rowOff>27412</xdr:rowOff>
    </xdr:to>
    <xdr:cxnSp macro="">
      <xdr:nvCxnSpPr>
        <xdr:cNvPr id="139" name="直線コネクタ 138"/>
        <xdr:cNvCxnSpPr/>
      </xdr:nvCxnSpPr>
      <xdr:spPr>
        <a:xfrm flipV="1">
          <a:off x="6972300" y="722790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68187</xdr:rowOff>
    </xdr:from>
    <xdr:ext cx="534377" cy="259045"/>
    <xdr:sp macro="" textlink="">
      <xdr:nvSpPr>
        <xdr:cNvPr id="144" name="n_1mainValue【道路】&#10;一人当たり延長"/>
        <xdr:cNvSpPr txBox="1"/>
      </xdr:nvSpPr>
      <xdr:spPr>
        <a:xfrm>
          <a:off x="9359411" y="72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68649</xdr:rowOff>
    </xdr:from>
    <xdr:ext cx="534377" cy="259045"/>
    <xdr:sp macro="" textlink="">
      <xdr:nvSpPr>
        <xdr:cNvPr id="145" name="n_2mainValue【道路】&#10;一人当たり延長"/>
        <xdr:cNvSpPr txBox="1"/>
      </xdr:nvSpPr>
      <xdr:spPr>
        <a:xfrm>
          <a:off x="8483111" y="72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68928</xdr:rowOff>
    </xdr:from>
    <xdr:ext cx="534377" cy="259045"/>
    <xdr:sp macro="" textlink="">
      <xdr:nvSpPr>
        <xdr:cNvPr id="146" name="n_3mainValue【道路】&#10;一人当たり延長"/>
        <xdr:cNvSpPr txBox="1"/>
      </xdr:nvSpPr>
      <xdr:spPr>
        <a:xfrm>
          <a:off x="7594111" y="72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94739</xdr:rowOff>
    </xdr:from>
    <xdr:ext cx="534377" cy="259045"/>
    <xdr:sp macro="" textlink="">
      <xdr:nvSpPr>
        <xdr:cNvPr id="147" name="n_4mainValue【道路】&#10;一人当たり延長"/>
        <xdr:cNvSpPr txBox="1"/>
      </xdr:nvSpPr>
      <xdr:spPr>
        <a:xfrm>
          <a:off x="6705111" y="69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9" name="楕円 188"/>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190" name="【橋りょう・トンネル】&#10;有形固定資産減価償却率該当値テキスト"/>
        <xdr:cNvSpPr txBox="1"/>
      </xdr:nvSpPr>
      <xdr:spPr>
        <a:xfrm>
          <a:off x="4673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91" name="楕円 190"/>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160020</xdr:rowOff>
    </xdr:to>
    <xdr:cxnSp macro="">
      <xdr:nvCxnSpPr>
        <xdr:cNvPr id="192" name="直線コネクタ 191"/>
        <xdr:cNvCxnSpPr/>
      </xdr:nvCxnSpPr>
      <xdr:spPr>
        <a:xfrm>
          <a:off x="3797300" y="105956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3" name="楕円 192"/>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137160</xdr:rowOff>
    </xdr:to>
    <xdr:cxnSp macro="">
      <xdr:nvCxnSpPr>
        <xdr:cNvPr id="194" name="直線コネクタ 193"/>
        <xdr:cNvCxnSpPr/>
      </xdr:nvCxnSpPr>
      <xdr:spPr>
        <a:xfrm>
          <a:off x="2908300" y="10572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95" name="楕円 194"/>
        <xdr:cNvSpPr/>
      </xdr:nvSpPr>
      <xdr:spPr>
        <a:xfrm>
          <a:off x="196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89807</xdr:rowOff>
    </xdr:from>
    <xdr:to>
      <xdr:col>15</xdr:col>
      <xdr:colOff>50800</xdr:colOff>
      <xdr:row>61</xdr:row>
      <xdr:rowOff>114300</xdr:rowOff>
    </xdr:to>
    <xdr:cxnSp macro="">
      <xdr:nvCxnSpPr>
        <xdr:cNvPr id="196" name="直線コネクタ 195"/>
        <xdr:cNvCxnSpPr/>
      </xdr:nvCxnSpPr>
      <xdr:spPr>
        <a:xfrm>
          <a:off x="2019300" y="105482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xdr:rowOff>
    </xdr:from>
    <xdr:to>
      <xdr:col>6</xdr:col>
      <xdr:colOff>38100</xdr:colOff>
      <xdr:row>61</xdr:row>
      <xdr:rowOff>114481</xdr:rowOff>
    </xdr:to>
    <xdr:sp macro="" textlink="">
      <xdr:nvSpPr>
        <xdr:cNvPr id="197" name="楕円 196"/>
        <xdr:cNvSpPr/>
      </xdr:nvSpPr>
      <xdr:spPr>
        <a:xfrm>
          <a:off x="1079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63681</xdr:rowOff>
    </xdr:from>
    <xdr:to>
      <xdr:col>10</xdr:col>
      <xdr:colOff>114300</xdr:colOff>
      <xdr:row>61</xdr:row>
      <xdr:rowOff>89807</xdr:rowOff>
    </xdr:to>
    <xdr:cxnSp macro="">
      <xdr:nvCxnSpPr>
        <xdr:cNvPr id="198" name="直線コネクタ 197"/>
        <xdr:cNvCxnSpPr/>
      </xdr:nvCxnSpPr>
      <xdr:spPr>
        <a:xfrm>
          <a:off x="1130300" y="1052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3" name="n_1main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204" name="n_2mainValue【橋りょう・トンネ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205" name="n_3mainValue【橋りょう・トンネル】&#10;有形固定資産減価償却率"/>
        <xdr:cNvSpPr txBox="1"/>
      </xdr:nvSpPr>
      <xdr:spPr>
        <a:xfrm>
          <a:off x="1816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105608</xdr:rowOff>
    </xdr:from>
    <xdr:ext cx="405111" cy="259045"/>
    <xdr:sp macro="" textlink="">
      <xdr:nvSpPr>
        <xdr:cNvPr id="206" name="n_4mainValue【橋りょう・トンネル】&#10;有形固定資産減価償却率"/>
        <xdr:cNvSpPr txBox="1"/>
      </xdr:nvSpPr>
      <xdr:spPr>
        <a:xfrm>
          <a:off x="927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45859</xdr:rowOff>
    </xdr:from>
    <xdr:to>
      <xdr:col>55</xdr:col>
      <xdr:colOff>50800</xdr:colOff>
      <xdr:row>60</xdr:row>
      <xdr:rowOff>147459</xdr:rowOff>
    </xdr:to>
    <xdr:sp macro="" textlink="">
      <xdr:nvSpPr>
        <xdr:cNvPr id="244" name="楕円 243"/>
        <xdr:cNvSpPr/>
      </xdr:nvSpPr>
      <xdr:spPr>
        <a:xfrm>
          <a:off x="10426700" y="103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68736</xdr:rowOff>
    </xdr:from>
    <xdr:ext cx="690189" cy="259045"/>
    <xdr:sp macro="" textlink="">
      <xdr:nvSpPr>
        <xdr:cNvPr id="245" name="【橋りょう・トンネル】&#10;一人当たり有形固定資産（償却資産）額該当値テキスト"/>
        <xdr:cNvSpPr txBox="1"/>
      </xdr:nvSpPr>
      <xdr:spPr>
        <a:xfrm>
          <a:off x="10515600" y="101842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64595</xdr:rowOff>
    </xdr:from>
    <xdr:to>
      <xdr:col>50</xdr:col>
      <xdr:colOff>165100</xdr:colOff>
      <xdr:row>60</xdr:row>
      <xdr:rowOff>166195</xdr:rowOff>
    </xdr:to>
    <xdr:sp macro="" textlink="">
      <xdr:nvSpPr>
        <xdr:cNvPr id="246" name="楕円 245"/>
        <xdr:cNvSpPr/>
      </xdr:nvSpPr>
      <xdr:spPr>
        <a:xfrm>
          <a:off x="9588500" y="103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96659</xdr:rowOff>
    </xdr:from>
    <xdr:to>
      <xdr:col>55</xdr:col>
      <xdr:colOff>0</xdr:colOff>
      <xdr:row>60</xdr:row>
      <xdr:rowOff>115395</xdr:rowOff>
    </xdr:to>
    <xdr:cxnSp macro="">
      <xdr:nvCxnSpPr>
        <xdr:cNvPr id="247" name="直線コネクタ 246"/>
        <xdr:cNvCxnSpPr/>
      </xdr:nvCxnSpPr>
      <xdr:spPr>
        <a:xfrm flipV="1">
          <a:off x="9639300" y="10383659"/>
          <a:ext cx="8382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80795</xdr:rowOff>
    </xdr:from>
    <xdr:to>
      <xdr:col>46</xdr:col>
      <xdr:colOff>38100</xdr:colOff>
      <xdr:row>61</xdr:row>
      <xdr:rowOff>10945</xdr:rowOff>
    </xdr:to>
    <xdr:sp macro="" textlink="">
      <xdr:nvSpPr>
        <xdr:cNvPr id="248" name="楕円 247"/>
        <xdr:cNvSpPr/>
      </xdr:nvSpPr>
      <xdr:spPr>
        <a:xfrm>
          <a:off x="8699500" y="103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115395</xdr:rowOff>
    </xdr:from>
    <xdr:to>
      <xdr:col>50</xdr:col>
      <xdr:colOff>114300</xdr:colOff>
      <xdr:row>60</xdr:row>
      <xdr:rowOff>131595</xdr:rowOff>
    </xdr:to>
    <xdr:cxnSp macro="">
      <xdr:nvCxnSpPr>
        <xdr:cNvPr id="249" name="直線コネクタ 248"/>
        <xdr:cNvCxnSpPr/>
      </xdr:nvCxnSpPr>
      <xdr:spPr>
        <a:xfrm flipV="1">
          <a:off x="8750300" y="10402395"/>
          <a:ext cx="8890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92149</xdr:rowOff>
    </xdr:from>
    <xdr:to>
      <xdr:col>41</xdr:col>
      <xdr:colOff>101600</xdr:colOff>
      <xdr:row>61</xdr:row>
      <xdr:rowOff>22299</xdr:rowOff>
    </xdr:to>
    <xdr:sp macro="" textlink="">
      <xdr:nvSpPr>
        <xdr:cNvPr id="250" name="楕円 249"/>
        <xdr:cNvSpPr/>
      </xdr:nvSpPr>
      <xdr:spPr>
        <a:xfrm>
          <a:off x="7810500" y="1037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131595</xdr:rowOff>
    </xdr:from>
    <xdr:to>
      <xdr:col>45</xdr:col>
      <xdr:colOff>177800</xdr:colOff>
      <xdr:row>60</xdr:row>
      <xdr:rowOff>142949</xdr:rowOff>
    </xdr:to>
    <xdr:cxnSp macro="">
      <xdr:nvCxnSpPr>
        <xdr:cNvPr id="251" name="直線コネクタ 250"/>
        <xdr:cNvCxnSpPr/>
      </xdr:nvCxnSpPr>
      <xdr:spPr>
        <a:xfrm flipV="1">
          <a:off x="7861300" y="1041859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108631</xdr:rowOff>
    </xdr:from>
    <xdr:to>
      <xdr:col>36</xdr:col>
      <xdr:colOff>165100</xdr:colOff>
      <xdr:row>61</xdr:row>
      <xdr:rowOff>38781</xdr:rowOff>
    </xdr:to>
    <xdr:sp macro="" textlink="">
      <xdr:nvSpPr>
        <xdr:cNvPr id="252" name="楕円 251"/>
        <xdr:cNvSpPr/>
      </xdr:nvSpPr>
      <xdr:spPr>
        <a:xfrm>
          <a:off x="6921500" y="10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142949</xdr:rowOff>
    </xdr:from>
    <xdr:to>
      <xdr:col>41</xdr:col>
      <xdr:colOff>50800</xdr:colOff>
      <xdr:row>60</xdr:row>
      <xdr:rowOff>159431</xdr:rowOff>
    </xdr:to>
    <xdr:cxnSp macro="">
      <xdr:nvCxnSpPr>
        <xdr:cNvPr id="253" name="直線コネクタ 252"/>
        <xdr:cNvCxnSpPr/>
      </xdr:nvCxnSpPr>
      <xdr:spPr>
        <a:xfrm flipV="1">
          <a:off x="6972300" y="10429949"/>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11272</xdr:rowOff>
    </xdr:from>
    <xdr:ext cx="690189" cy="259045"/>
    <xdr:sp macro="" textlink="">
      <xdr:nvSpPr>
        <xdr:cNvPr id="258" name="n_1mainValue【橋りょう・トンネル】&#10;一人当たり有形固定資産（償却資産）額"/>
        <xdr:cNvSpPr txBox="1"/>
      </xdr:nvSpPr>
      <xdr:spPr>
        <a:xfrm>
          <a:off x="9281505" y="10126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27472</xdr:rowOff>
    </xdr:from>
    <xdr:ext cx="690189" cy="259045"/>
    <xdr:sp macro="" textlink="">
      <xdr:nvSpPr>
        <xdr:cNvPr id="259" name="n_2mainValue【橋りょう・トンネル】&#10;一人当たり有形固定資産（償却資産）額"/>
        <xdr:cNvSpPr txBox="1"/>
      </xdr:nvSpPr>
      <xdr:spPr>
        <a:xfrm>
          <a:off x="8405205" y="10143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38826</xdr:rowOff>
    </xdr:from>
    <xdr:ext cx="690189" cy="259045"/>
    <xdr:sp macro="" textlink="">
      <xdr:nvSpPr>
        <xdr:cNvPr id="260" name="n_3mainValue【橋りょう・トンネル】&#10;一人当たり有形固定資産（償却資産）額"/>
        <xdr:cNvSpPr txBox="1"/>
      </xdr:nvSpPr>
      <xdr:spPr>
        <a:xfrm>
          <a:off x="7516205" y="10154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55308</xdr:rowOff>
    </xdr:from>
    <xdr:ext cx="690189" cy="259045"/>
    <xdr:sp macro="" textlink="">
      <xdr:nvSpPr>
        <xdr:cNvPr id="261" name="n_4mainValue【橋りょう・トンネル】&#10;一人当たり有形固定資産（償却資産）額"/>
        <xdr:cNvSpPr txBox="1"/>
      </xdr:nvSpPr>
      <xdr:spPr>
        <a:xfrm>
          <a:off x="6627205" y="10170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132624</xdr:rowOff>
    </xdr:from>
    <xdr:to>
      <xdr:col>24</xdr:col>
      <xdr:colOff>114300</xdr:colOff>
      <xdr:row>84</xdr:row>
      <xdr:rowOff>62774</xdr:rowOff>
    </xdr:to>
    <xdr:sp macro="" textlink="">
      <xdr:nvSpPr>
        <xdr:cNvPr id="303" name="楕円 302"/>
        <xdr:cNvSpPr/>
      </xdr:nvSpPr>
      <xdr:spPr>
        <a:xfrm>
          <a:off x="4584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111051</xdr:rowOff>
    </xdr:from>
    <xdr:ext cx="405111" cy="259045"/>
    <xdr:sp macro="" textlink="">
      <xdr:nvSpPr>
        <xdr:cNvPr id="304" name="【公営住宅】&#10;有形固定資産減価償却率該当値テキスト"/>
        <xdr:cNvSpPr txBox="1"/>
      </xdr:nvSpPr>
      <xdr:spPr>
        <a:xfrm>
          <a:off x="4673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99968</xdr:rowOff>
    </xdr:from>
    <xdr:to>
      <xdr:col>20</xdr:col>
      <xdr:colOff>38100</xdr:colOff>
      <xdr:row>84</xdr:row>
      <xdr:rowOff>30118</xdr:rowOff>
    </xdr:to>
    <xdr:sp macro="" textlink="">
      <xdr:nvSpPr>
        <xdr:cNvPr id="305" name="楕円 304"/>
        <xdr:cNvSpPr/>
      </xdr:nvSpPr>
      <xdr:spPr>
        <a:xfrm>
          <a:off x="3746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150768</xdr:rowOff>
    </xdr:from>
    <xdr:to>
      <xdr:col>24</xdr:col>
      <xdr:colOff>63500</xdr:colOff>
      <xdr:row>84</xdr:row>
      <xdr:rowOff>11974</xdr:rowOff>
    </xdr:to>
    <xdr:cxnSp macro="">
      <xdr:nvCxnSpPr>
        <xdr:cNvPr id="306" name="直線コネクタ 305"/>
        <xdr:cNvCxnSpPr/>
      </xdr:nvCxnSpPr>
      <xdr:spPr>
        <a:xfrm>
          <a:off x="3797300" y="143811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07" name="楕円 306"/>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150768</xdr:rowOff>
    </xdr:to>
    <xdr:cxnSp macro="">
      <xdr:nvCxnSpPr>
        <xdr:cNvPr id="308" name="直線コネクタ 307"/>
        <xdr:cNvCxnSpPr/>
      </xdr:nvCxnSpPr>
      <xdr:spPr>
        <a:xfrm>
          <a:off x="2908300" y="1435988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91802</xdr:rowOff>
    </xdr:from>
    <xdr:to>
      <xdr:col>10</xdr:col>
      <xdr:colOff>165100</xdr:colOff>
      <xdr:row>84</xdr:row>
      <xdr:rowOff>21952</xdr:rowOff>
    </xdr:to>
    <xdr:sp macro="" textlink="">
      <xdr:nvSpPr>
        <xdr:cNvPr id="309" name="楕円 308"/>
        <xdr:cNvSpPr/>
      </xdr:nvSpPr>
      <xdr:spPr>
        <a:xfrm>
          <a:off x="1968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129539</xdr:rowOff>
    </xdr:from>
    <xdr:to>
      <xdr:col>15</xdr:col>
      <xdr:colOff>50800</xdr:colOff>
      <xdr:row>83</xdr:row>
      <xdr:rowOff>142602</xdr:rowOff>
    </xdr:to>
    <xdr:cxnSp macro="">
      <xdr:nvCxnSpPr>
        <xdr:cNvPr id="310" name="直線コネクタ 309"/>
        <xdr:cNvCxnSpPr/>
      </xdr:nvCxnSpPr>
      <xdr:spPr>
        <a:xfrm flipV="1">
          <a:off x="2019300" y="143598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82006</xdr:rowOff>
    </xdr:from>
    <xdr:to>
      <xdr:col>6</xdr:col>
      <xdr:colOff>38100</xdr:colOff>
      <xdr:row>84</xdr:row>
      <xdr:rowOff>12156</xdr:rowOff>
    </xdr:to>
    <xdr:sp macro="" textlink="">
      <xdr:nvSpPr>
        <xdr:cNvPr id="311" name="楕円 310"/>
        <xdr:cNvSpPr/>
      </xdr:nvSpPr>
      <xdr:spPr>
        <a:xfrm>
          <a:off x="1079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132806</xdr:rowOff>
    </xdr:from>
    <xdr:to>
      <xdr:col>10</xdr:col>
      <xdr:colOff>114300</xdr:colOff>
      <xdr:row>83</xdr:row>
      <xdr:rowOff>142602</xdr:rowOff>
    </xdr:to>
    <xdr:cxnSp macro="">
      <xdr:nvCxnSpPr>
        <xdr:cNvPr id="312" name="直線コネクタ 311"/>
        <xdr:cNvCxnSpPr/>
      </xdr:nvCxnSpPr>
      <xdr:spPr>
        <a:xfrm>
          <a:off x="1130300" y="143631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21245</xdr:rowOff>
    </xdr:from>
    <xdr:ext cx="405111" cy="259045"/>
    <xdr:sp macro="" textlink="">
      <xdr:nvSpPr>
        <xdr:cNvPr id="317" name="n_1mainValue【公営住宅】&#10;有形固定資産減価償却率"/>
        <xdr:cNvSpPr txBox="1"/>
      </xdr:nvSpPr>
      <xdr:spPr>
        <a:xfrm>
          <a:off x="3582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18" name="n_2mainValue【公営住宅】&#10;有形固定資産減価償却率"/>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13079</xdr:rowOff>
    </xdr:from>
    <xdr:ext cx="405111" cy="259045"/>
    <xdr:sp macro="" textlink="">
      <xdr:nvSpPr>
        <xdr:cNvPr id="319" name="n_3mainValue【公営住宅】&#10;有形固定資産減価償却率"/>
        <xdr:cNvSpPr txBox="1"/>
      </xdr:nvSpPr>
      <xdr:spPr>
        <a:xfrm>
          <a:off x="1816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28683</xdr:rowOff>
    </xdr:from>
    <xdr:ext cx="405111" cy="259045"/>
    <xdr:sp macro="" textlink="">
      <xdr:nvSpPr>
        <xdr:cNvPr id="320" name="n_4mainValue【公営住宅】&#10;有形固定資産減価償却率"/>
        <xdr:cNvSpPr txBox="1"/>
      </xdr:nvSpPr>
      <xdr:spPr>
        <a:xfrm>
          <a:off x="927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26984</xdr:rowOff>
    </xdr:from>
    <xdr:to>
      <xdr:col>55</xdr:col>
      <xdr:colOff>50800</xdr:colOff>
      <xdr:row>85</xdr:row>
      <xdr:rowOff>128584</xdr:rowOff>
    </xdr:to>
    <xdr:sp macro="" textlink="">
      <xdr:nvSpPr>
        <xdr:cNvPr id="358" name="楕円 357"/>
        <xdr:cNvSpPr/>
      </xdr:nvSpPr>
      <xdr:spPr>
        <a:xfrm>
          <a:off x="10426700" y="146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49861</xdr:rowOff>
    </xdr:from>
    <xdr:ext cx="469744" cy="259045"/>
    <xdr:sp macro="" textlink="">
      <xdr:nvSpPr>
        <xdr:cNvPr id="359" name="【公営住宅】&#10;一人当たり面積該当値テキスト"/>
        <xdr:cNvSpPr txBox="1"/>
      </xdr:nvSpPr>
      <xdr:spPr>
        <a:xfrm>
          <a:off x="10515600" y="144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28129</xdr:rowOff>
    </xdr:from>
    <xdr:to>
      <xdr:col>50</xdr:col>
      <xdr:colOff>165100</xdr:colOff>
      <xdr:row>85</xdr:row>
      <xdr:rowOff>129729</xdr:rowOff>
    </xdr:to>
    <xdr:sp macro="" textlink="">
      <xdr:nvSpPr>
        <xdr:cNvPr id="360" name="楕円 359"/>
        <xdr:cNvSpPr/>
      </xdr:nvSpPr>
      <xdr:spPr>
        <a:xfrm>
          <a:off x="9588500" y="146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77784</xdr:rowOff>
    </xdr:from>
    <xdr:to>
      <xdr:col>55</xdr:col>
      <xdr:colOff>0</xdr:colOff>
      <xdr:row>85</xdr:row>
      <xdr:rowOff>78929</xdr:rowOff>
    </xdr:to>
    <xdr:cxnSp macro="">
      <xdr:nvCxnSpPr>
        <xdr:cNvPr id="361" name="直線コネクタ 360"/>
        <xdr:cNvCxnSpPr/>
      </xdr:nvCxnSpPr>
      <xdr:spPr>
        <a:xfrm flipV="1">
          <a:off x="9639300" y="14651034"/>
          <a:ext cx="8382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34026</xdr:rowOff>
    </xdr:from>
    <xdr:to>
      <xdr:col>46</xdr:col>
      <xdr:colOff>38100</xdr:colOff>
      <xdr:row>85</xdr:row>
      <xdr:rowOff>135626</xdr:rowOff>
    </xdr:to>
    <xdr:sp macro="" textlink="">
      <xdr:nvSpPr>
        <xdr:cNvPr id="362" name="楕円 361"/>
        <xdr:cNvSpPr/>
      </xdr:nvSpPr>
      <xdr:spPr>
        <a:xfrm>
          <a:off x="8699500" y="146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78929</xdr:rowOff>
    </xdr:from>
    <xdr:to>
      <xdr:col>50</xdr:col>
      <xdr:colOff>114300</xdr:colOff>
      <xdr:row>85</xdr:row>
      <xdr:rowOff>84826</xdr:rowOff>
    </xdr:to>
    <xdr:cxnSp macro="">
      <xdr:nvCxnSpPr>
        <xdr:cNvPr id="363" name="直線コネクタ 362"/>
        <xdr:cNvCxnSpPr/>
      </xdr:nvCxnSpPr>
      <xdr:spPr>
        <a:xfrm flipV="1">
          <a:off x="8750300" y="14652179"/>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32745</xdr:rowOff>
    </xdr:from>
    <xdr:to>
      <xdr:col>41</xdr:col>
      <xdr:colOff>101600</xdr:colOff>
      <xdr:row>85</xdr:row>
      <xdr:rowOff>134345</xdr:rowOff>
    </xdr:to>
    <xdr:sp macro="" textlink="">
      <xdr:nvSpPr>
        <xdr:cNvPr id="364" name="楕円 363"/>
        <xdr:cNvSpPr/>
      </xdr:nvSpPr>
      <xdr:spPr>
        <a:xfrm>
          <a:off x="7810500" y="146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83545</xdr:rowOff>
    </xdr:from>
    <xdr:to>
      <xdr:col>45</xdr:col>
      <xdr:colOff>177800</xdr:colOff>
      <xdr:row>85</xdr:row>
      <xdr:rowOff>84826</xdr:rowOff>
    </xdr:to>
    <xdr:cxnSp macro="">
      <xdr:nvCxnSpPr>
        <xdr:cNvPr id="365" name="直線コネクタ 364"/>
        <xdr:cNvCxnSpPr/>
      </xdr:nvCxnSpPr>
      <xdr:spPr>
        <a:xfrm>
          <a:off x="7861300" y="14656795"/>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33706</xdr:rowOff>
    </xdr:from>
    <xdr:to>
      <xdr:col>36</xdr:col>
      <xdr:colOff>165100</xdr:colOff>
      <xdr:row>85</xdr:row>
      <xdr:rowOff>135306</xdr:rowOff>
    </xdr:to>
    <xdr:sp macro="" textlink="">
      <xdr:nvSpPr>
        <xdr:cNvPr id="366" name="楕円 365"/>
        <xdr:cNvSpPr/>
      </xdr:nvSpPr>
      <xdr:spPr>
        <a:xfrm>
          <a:off x="6921500" y="146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83545</xdr:rowOff>
    </xdr:from>
    <xdr:to>
      <xdr:col>41</xdr:col>
      <xdr:colOff>50800</xdr:colOff>
      <xdr:row>85</xdr:row>
      <xdr:rowOff>84506</xdr:rowOff>
    </xdr:to>
    <xdr:cxnSp macro="">
      <xdr:nvCxnSpPr>
        <xdr:cNvPr id="367" name="直線コネクタ 366"/>
        <xdr:cNvCxnSpPr/>
      </xdr:nvCxnSpPr>
      <xdr:spPr>
        <a:xfrm flipV="1">
          <a:off x="6972300" y="14656795"/>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146256</xdr:rowOff>
    </xdr:from>
    <xdr:ext cx="469744" cy="259045"/>
    <xdr:sp macro="" textlink="">
      <xdr:nvSpPr>
        <xdr:cNvPr id="372" name="n_1mainValue【公営住宅】&#10;一人当たり面積"/>
        <xdr:cNvSpPr txBox="1"/>
      </xdr:nvSpPr>
      <xdr:spPr>
        <a:xfrm>
          <a:off x="9391727" y="1437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152153</xdr:rowOff>
    </xdr:from>
    <xdr:ext cx="469744" cy="259045"/>
    <xdr:sp macro="" textlink="">
      <xdr:nvSpPr>
        <xdr:cNvPr id="373" name="n_2mainValue【公営住宅】&#10;一人当たり面積"/>
        <xdr:cNvSpPr txBox="1"/>
      </xdr:nvSpPr>
      <xdr:spPr>
        <a:xfrm>
          <a:off x="8515427" y="1438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150872</xdr:rowOff>
    </xdr:from>
    <xdr:ext cx="469744" cy="259045"/>
    <xdr:sp macro="" textlink="">
      <xdr:nvSpPr>
        <xdr:cNvPr id="374" name="n_3mainValue【公営住宅】&#10;一人当たり面積"/>
        <xdr:cNvSpPr txBox="1"/>
      </xdr:nvSpPr>
      <xdr:spPr>
        <a:xfrm>
          <a:off x="7626427" y="1438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151833</xdr:rowOff>
    </xdr:from>
    <xdr:ext cx="469744" cy="259045"/>
    <xdr:sp macro="" textlink="">
      <xdr:nvSpPr>
        <xdr:cNvPr id="375" name="n_4mainValue【公営住宅】&#10;一人当たり面積"/>
        <xdr:cNvSpPr txBox="1"/>
      </xdr:nvSpPr>
      <xdr:spPr>
        <a:xfrm>
          <a:off x="6737427" y="1438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144599</xdr:rowOff>
    </xdr:from>
    <xdr:to>
      <xdr:col>85</xdr:col>
      <xdr:colOff>177800</xdr:colOff>
      <xdr:row>39</xdr:row>
      <xdr:rowOff>74749</xdr:rowOff>
    </xdr:to>
    <xdr:sp macro="" textlink="">
      <xdr:nvSpPr>
        <xdr:cNvPr id="433" name="楕円 432"/>
        <xdr:cNvSpPr/>
      </xdr:nvSpPr>
      <xdr:spPr>
        <a:xfrm>
          <a:off x="16268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123026</xdr:rowOff>
    </xdr:from>
    <xdr:ext cx="405111" cy="259045"/>
    <xdr:sp macro="" textlink="">
      <xdr:nvSpPr>
        <xdr:cNvPr id="434" name="【認定こども園・幼稚園・保育所】&#10;有形固定資産減価償却率該当値テキスト"/>
        <xdr:cNvSpPr txBox="1"/>
      </xdr:nvSpPr>
      <xdr:spPr>
        <a:xfrm>
          <a:off x="16357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435" name="楕円 434"/>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39</xdr:row>
      <xdr:rowOff>23949</xdr:rowOff>
    </xdr:to>
    <xdr:cxnSp macro="">
      <xdr:nvCxnSpPr>
        <xdr:cNvPr id="436" name="直線コネクタ 435"/>
        <xdr:cNvCxnSpPr/>
      </xdr:nvCxnSpPr>
      <xdr:spPr>
        <a:xfrm>
          <a:off x="15481300" y="667131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37" name="楕円 436"/>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38</xdr:row>
      <xdr:rowOff>156210</xdr:rowOff>
    </xdr:to>
    <xdr:cxnSp macro="">
      <xdr:nvCxnSpPr>
        <xdr:cNvPr id="438" name="直線コネクタ 437"/>
        <xdr:cNvCxnSpPr/>
      </xdr:nvCxnSpPr>
      <xdr:spPr>
        <a:xfrm>
          <a:off x="14592300" y="662232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15603</xdr:rowOff>
    </xdr:from>
    <xdr:to>
      <xdr:col>72</xdr:col>
      <xdr:colOff>38100</xdr:colOff>
      <xdr:row>38</xdr:row>
      <xdr:rowOff>117203</xdr:rowOff>
    </xdr:to>
    <xdr:sp macro="" textlink="">
      <xdr:nvSpPr>
        <xdr:cNvPr id="439" name="楕円 438"/>
        <xdr:cNvSpPr/>
      </xdr:nvSpPr>
      <xdr:spPr>
        <a:xfrm>
          <a:off x="13652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66403</xdr:rowOff>
    </xdr:from>
    <xdr:to>
      <xdr:col>76</xdr:col>
      <xdr:colOff>114300</xdr:colOff>
      <xdr:row>38</xdr:row>
      <xdr:rowOff>107224</xdr:rowOff>
    </xdr:to>
    <xdr:cxnSp macro="">
      <xdr:nvCxnSpPr>
        <xdr:cNvPr id="440" name="直線コネクタ 439"/>
        <xdr:cNvCxnSpPr/>
      </xdr:nvCxnSpPr>
      <xdr:spPr>
        <a:xfrm>
          <a:off x="13703300" y="65815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134801</xdr:rowOff>
    </xdr:from>
    <xdr:to>
      <xdr:col>67</xdr:col>
      <xdr:colOff>101600</xdr:colOff>
      <xdr:row>38</xdr:row>
      <xdr:rowOff>64951</xdr:rowOff>
    </xdr:to>
    <xdr:sp macro="" textlink="">
      <xdr:nvSpPr>
        <xdr:cNvPr id="441" name="楕円 440"/>
        <xdr:cNvSpPr/>
      </xdr:nvSpPr>
      <xdr:spPr>
        <a:xfrm>
          <a:off x="12763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xdr:rowOff>
    </xdr:from>
    <xdr:to>
      <xdr:col>71</xdr:col>
      <xdr:colOff>177800</xdr:colOff>
      <xdr:row>38</xdr:row>
      <xdr:rowOff>66403</xdr:rowOff>
    </xdr:to>
    <xdr:cxnSp macro="">
      <xdr:nvCxnSpPr>
        <xdr:cNvPr id="442" name="直線コネクタ 441"/>
        <xdr:cNvCxnSpPr/>
      </xdr:nvCxnSpPr>
      <xdr:spPr>
        <a:xfrm>
          <a:off x="12814300" y="65292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447" name="n_1mainValue【認定こども園・幼稚園・保育所】&#10;有形固定資産減価償却率"/>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48" name="n_2mainValue【認定こども園・幼稚園・保育所】&#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449" name="n_3mainValue【認定こども園・幼稚園・保育所】&#10;有形固定資産減価償却率"/>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450" name="n_4mainValue【認定こども園・幼稚園・保育所】&#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80917</xdr:rowOff>
    </xdr:from>
    <xdr:to>
      <xdr:col>116</xdr:col>
      <xdr:colOff>114300</xdr:colOff>
      <xdr:row>38</xdr:row>
      <xdr:rowOff>11068</xdr:rowOff>
    </xdr:to>
    <xdr:sp macro="" textlink="">
      <xdr:nvSpPr>
        <xdr:cNvPr id="492" name="楕円 491"/>
        <xdr:cNvSpPr/>
      </xdr:nvSpPr>
      <xdr:spPr>
        <a:xfrm>
          <a:off x="22110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103794</xdr:rowOff>
    </xdr:from>
    <xdr:ext cx="469744" cy="259045"/>
    <xdr:sp macro="" textlink="">
      <xdr:nvSpPr>
        <xdr:cNvPr id="493" name="【認定こども園・幼稚園・保育所】&#10;一人当たり面積該当値テキスト"/>
        <xdr:cNvSpPr txBox="1"/>
      </xdr:nvSpPr>
      <xdr:spPr>
        <a:xfrm>
          <a:off x="22199600" y="627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54792</xdr:rowOff>
    </xdr:from>
    <xdr:to>
      <xdr:col>112</xdr:col>
      <xdr:colOff>38100</xdr:colOff>
      <xdr:row>37</xdr:row>
      <xdr:rowOff>156392</xdr:rowOff>
    </xdr:to>
    <xdr:sp macro="" textlink="">
      <xdr:nvSpPr>
        <xdr:cNvPr id="494" name="楕円 493"/>
        <xdr:cNvSpPr/>
      </xdr:nvSpPr>
      <xdr:spPr>
        <a:xfrm>
          <a:off x="2127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105592</xdr:rowOff>
    </xdr:from>
    <xdr:to>
      <xdr:col>116</xdr:col>
      <xdr:colOff>63500</xdr:colOff>
      <xdr:row>37</xdr:row>
      <xdr:rowOff>131717</xdr:rowOff>
    </xdr:to>
    <xdr:cxnSp macro="">
      <xdr:nvCxnSpPr>
        <xdr:cNvPr id="495" name="直線コネクタ 494"/>
        <xdr:cNvCxnSpPr/>
      </xdr:nvCxnSpPr>
      <xdr:spPr>
        <a:xfrm>
          <a:off x="21323300" y="644924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144599</xdr:rowOff>
    </xdr:from>
    <xdr:to>
      <xdr:col>107</xdr:col>
      <xdr:colOff>101600</xdr:colOff>
      <xdr:row>37</xdr:row>
      <xdr:rowOff>74749</xdr:rowOff>
    </xdr:to>
    <xdr:sp macro="" textlink="">
      <xdr:nvSpPr>
        <xdr:cNvPr id="496" name="楕円 495"/>
        <xdr:cNvSpPr/>
      </xdr:nvSpPr>
      <xdr:spPr>
        <a:xfrm>
          <a:off x="20383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23949</xdr:rowOff>
    </xdr:from>
    <xdr:to>
      <xdr:col>111</xdr:col>
      <xdr:colOff>177800</xdr:colOff>
      <xdr:row>37</xdr:row>
      <xdr:rowOff>105592</xdr:rowOff>
    </xdr:to>
    <xdr:cxnSp macro="">
      <xdr:nvCxnSpPr>
        <xdr:cNvPr id="497" name="直線コネクタ 496"/>
        <xdr:cNvCxnSpPr/>
      </xdr:nvCxnSpPr>
      <xdr:spPr>
        <a:xfrm>
          <a:off x="20434300" y="636759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164193</xdr:rowOff>
    </xdr:from>
    <xdr:to>
      <xdr:col>102</xdr:col>
      <xdr:colOff>165100</xdr:colOff>
      <xdr:row>37</xdr:row>
      <xdr:rowOff>94343</xdr:rowOff>
    </xdr:to>
    <xdr:sp macro="" textlink="">
      <xdr:nvSpPr>
        <xdr:cNvPr id="498" name="楕円 497"/>
        <xdr:cNvSpPr/>
      </xdr:nvSpPr>
      <xdr:spPr>
        <a:xfrm>
          <a:off x="19494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23949</xdr:rowOff>
    </xdr:from>
    <xdr:to>
      <xdr:col>107</xdr:col>
      <xdr:colOff>50800</xdr:colOff>
      <xdr:row>37</xdr:row>
      <xdr:rowOff>43543</xdr:rowOff>
    </xdr:to>
    <xdr:cxnSp macro="">
      <xdr:nvCxnSpPr>
        <xdr:cNvPr id="499" name="直線コネクタ 498"/>
        <xdr:cNvCxnSpPr/>
      </xdr:nvCxnSpPr>
      <xdr:spPr>
        <a:xfrm flipV="1">
          <a:off x="19545300" y="63675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120106</xdr:rowOff>
    </xdr:from>
    <xdr:to>
      <xdr:col>98</xdr:col>
      <xdr:colOff>38100</xdr:colOff>
      <xdr:row>38</xdr:row>
      <xdr:rowOff>50256</xdr:rowOff>
    </xdr:to>
    <xdr:sp macro="" textlink="">
      <xdr:nvSpPr>
        <xdr:cNvPr id="500" name="楕円 499"/>
        <xdr:cNvSpPr/>
      </xdr:nvSpPr>
      <xdr:spPr>
        <a:xfrm>
          <a:off x="18605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43543</xdr:rowOff>
    </xdr:from>
    <xdr:to>
      <xdr:col>102</xdr:col>
      <xdr:colOff>114300</xdr:colOff>
      <xdr:row>37</xdr:row>
      <xdr:rowOff>170906</xdr:rowOff>
    </xdr:to>
    <xdr:cxnSp macro="">
      <xdr:nvCxnSpPr>
        <xdr:cNvPr id="501" name="直線コネクタ 500"/>
        <xdr:cNvCxnSpPr/>
      </xdr:nvCxnSpPr>
      <xdr:spPr>
        <a:xfrm flipV="1">
          <a:off x="18656300" y="638719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05" name="n_4aveValue【認定こども園・幼稚園・保育所】&#10;一人当たり面積"/>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1469</xdr:rowOff>
    </xdr:from>
    <xdr:ext cx="469744" cy="259045"/>
    <xdr:sp macro="" textlink="">
      <xdr:nvSpPr>
        <xdr:cNvPr id="506" name="n_1mainValue【認定こども園・幼稚園・保育所】&#10;一人当たり面積"/>
        <xdr:cNvSpPr txBox="1"/>
      </xdr:nvSpPr>
      <xdr:spPr>
        <a:xfrm>
          <a:off x="21075727" y="617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91276</xdr:rowOff>
    </xdr:from>
    <xdr:ext cx="469744" cy="259045"/>
    <xdr:sp macro="" textlink="">
      <xdr:nvSpPr>
        <xdr:cNvPr id="507" name="n_2mainValue【認定こども園・幼稚園・保育所】&#10;一人当たり面積"/>
        <xdr:cNvSpPr txBox="1"/>
      </xdr:nvSpPr>
      <xdr:spPr>
        <a:xfrm>
          <a:off x="20199427" y="609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110870</xdr:rowOff>
    </xdr:from>
    <xdr:ext cx="469744" cy="259045"/>
    <xdr:sp macro="" textlink="">
      <xdr:nvSpPr>
        <xdr:cNvPr id="508" name="n_3mainValue【認定こども園・幼稚園・保育所】&#10;一人当たり面積"/>
        <xdr:cNvSpPr txBox="1"/>
      </xdr:nvSpPr>
      <xdr:spPr>
        <a:xfrm>
          <a:off x="19310427" y="611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66783</xdr:rowOff>
    </xdr:from>
    <xdr:ext cx="469744" cy="259045"/>
    <xdr:sp macro="" textlink="">
      <xdr:nvSpPr>
        <xdr:cNvPr id="509" name="n_4mainValue【認定こども園・幼稚園・保育所】&#10;一人当たり面積"/>
        <xdr:cNvSpPr txBox="1"/>
      </xdr:nvSpPr>
      <xdr:spPr>
        <a:xfrm>
          <a:off x="18421427" y="623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158206</xdr:rowOff>
    </xdr:from>
    <xdr:to>
      <xdr:col>85</xdr:col>
      <xdr:colOff>177800</xdr:colOff>
      <xdr:row>62</xdr:row>
      <xdr:rowOff>88356</xdr:rowOff>
    </xdr:to>
    <xdr:sp macro="" textlink="">
      <xdr:nvSpPr>
        <xdr:cNvPr id="551" name="楕円 550"/>
        <xdr:cNvSpPr/>
      </xdr:nvSpPr>
      <xdr:spPr>
        <a:xfrm>
          <a:off x="16268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136633</xdr:rowOff>
    </xdr:from>
    <xdr:ext cx="405111" cy="259045"/>
    <xdr:sp macro="" textlink="">
      <xdr:nvSpPr>
        <xdr:cNvPr id="552" name="【学校施設】&#10;有形固定資産減価償却率該当値テキスト"/>
        <xdr:cNvSpPr txBox="1"/>
      </xdr:nvSpPr>
      <xdr:spPr>
        <a:xfrm>
          <a:off x="16357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553" name="楕円 552"/>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37556</xdr:rowOff>
    </xdr:to>
    <xdr:cxnSp macro="">
      <xdr:nvCxnSpPr>
        <xdr:cNvPr id="554" name="直線コネクタ 553"/>
        <xdr:cNvCxnSpPr/>
      </xdr:nvCxnSpPr>
      <xdr:spPr>
        <a:xfrm>
          <a:off x="15481300" y="1066419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101056</xdr:rowOff>
    </xdr:from>
    <xdr:to>
      <xdr:col>76</xdr:col>
      <xdr:colOff>165100</xdr:colOff>
      <xdr:row>62</xdr:row>
      <xdr:rowOff>31206</xdr:rowOff>
    </xdr:to>
    <xdr:sp macro="" textlink="">
      <xdr:nvSpPr>
        <xdr:cNvPr id="555" name="楕円 554"/>
        <xdr:cNvSpPr/>
      </xdr:nvSpPr>
      <xdr:spPr>
        <a:xfrm>
          <a:off x="14541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151856</xdr:rowOff>
    </xdr:from>
    <xdr:to>
      <xdr:col>81</xdr:col>
      <xdr:colOff>50800</xdr:colOff>
      <xdr:row>62</xdr:row>
      <xdr:rowOff>34290</xdr:rowOff>
    </xdr:to>
    <xdr:cxnSp macro="">
      <xdr:nvCxnSpPr>
        <xdr:cNvPr id="556" name="直線コネクタ 555"/>
        <xdr:cNvCxnSpPr/>
      </xdr:nvCxnSpPr>
      <xdr:spPr>
        <a:xfrm>
          <a:off x="14592300" y="1061030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70031</xdr:rowOff>
    </xdr:from>
    <xdr:to>
      <xdr:col>72</xdr:col>
      <xdr:colOff>38100</xdr:colOff>
      <xdr:row>62</xdr:row>
      <xdr:rowOff>181</xdr:rowOff>
    </xdr:to>
    <xdr:sp macro="" textlink="">
      <xdr:nvSpPr>
        <xdr:cNvPr id="557" name="楕円 556"/>
        <xdr:cNvSpPr/>
      </xdr:nvSpPr>
      <xdr:spPr>
        <a:xfrm>
          <a:off x="13652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120831</xdr:rowOff>
    </xdr:from>
    <xdr:to>
      <xdr:col>76</xdr:col>
      <xdr:colOff>114300</xdr:colOff>
      <xdr:row>61</xdr:row>
      <xdr:rowOff>151856</xdr:rowOff>
    </xdr:to>
    <xdr:cxnSp macro="">
      <xdr:nvCxnSpPr>
        <xdr:cNvPr id="558" name="直線コネクタ 557"/>
        <xdr:cNvCxnSpPr/>
      </xdr:nvCxnSpPr>
      <xdr:spPr>
        <a:xfrm>
          <a:off x="13703300" y="105792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56969</xdr:rowOff>
    </xdr:from>
    <xdr:to>
      <xdr:col>67</xdr:col>
      <xdr:colOff>101600</xdr:colOff>
      <xdr:row>61</xdr:row>
      <xdr:rowOff>158569</xdr:rowOff>
    </xdr:to>
    <xdr:sp macro="" textlink="">
      <xdr:nvSpPr>
        <xdr:cNvPr id="559" name="楕円 558"/>
        <xdr:cNvSpPr/>
      </xdr:nvSpPr>
      <xdr:spPr>
        <a:xfrm>
          <a:off x="12763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107769</xdr:rowOff>
    </xdr:from>
    <xdr:to>
      <xdr:col>71</xdr:col>
      <xdr:colOff>177800</xdr:colOff>
      <xdr:row>61</xdr:row>
      <xdr:rowOff>120831</xdr:rowOff>
    </xdr:to>
    <xdr:cxnSp macro="">
      <xdr:nvCxnSpPr>
        <xdr:cNvPr id="560" name="直線コネクタ 559"/>
        <xdr:cNvCxnSpPr/>
      </xdr:nvCxnSpPr>
      <xdr:spPr>
        <a:xfrm>
          <a:off x="12814300" y="105662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565" name="n_1mainValue【学校施設】&#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22333</xdr:rowOff>
    </xdr:from>
    <xdr:ext cx="405111" cy="259045"/>
    <xdr:sp macro="" textlink="">
      <xdr:nvSpPr>
        <xdr:cNvPr id="566" name="n_2mainValue【学校施設】&#10;有形固定資産減価償却率"/>
        <xdr:cNvSpPr txBox="1"/>
      </xdr:nvSpPr>
      <xdr:spPr>
        <a:xfrm>
          <a:off x="14389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162758</xdr:rowOff>
    </xdr:from>
    <xdr:ext cx="405111" cy="259045"/>
    <xdr:sp macro="" textlink="">
      <xdr:nvSpPr>
        <xdr:cNvPr id="567" name="n_3mainValue【学校施設】&#10;有形固定資産減価償却率"/>
        <xdr:cNvSpPr txBox="1"/>
      </xdr:nvSpPr>
      <xdr:spPr>
        <a:xfrm>
          <a:off x="13500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149696</xdr:rowOff>
    </xdr:from>
    <xdr:ext cx="405111" cy="259045"/>
    <xdr:sp macro="" textlink="">
      <xdr:nvSpPr>
        <xdr:cNvPr id="568" name="n_4mainValue【学校施設】&#10;有形固定資産減価償却率"/>
        <xdr:cNvSpPr txBox="1"/>
      </xdr:nvSpPr>
      <xdr:spPr>
        <a:xfrm>
          <a:off x="12611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78359</xdr:rowOff>
    </xdr:from>
    <xdr:to>
      <xdr:col>116</xdr:col>
      <xdr:colOff>114300</xdr:colOff>
      <xdr:row>64</xdr:row>
      <xdr:rowOff>8509</xdr:rowOff>
    </xdr:to>
    <xdr:sp macro="" textlink="">
      <xdr:nvSpPr>
        <xdr:cNvPr id="608" name="楕円 607"/>
        <xdr:cNvSpPr/>
      </xdr:nvSpPr>
      <xdr:spPr>
        <a:xfrm>
          <a:off x="221107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59842</xdr:rowOff>
    </xdr:from>
    <xdr:to>
      <xdr:col>112</xdr:col>
      <xdr:colOff>38100</xdr:colOff>
      <xdr:row>63</xdr:row>
      <xdr:rowOff>161442</xdr:rowOff>
    </xdr:to>
    <xdr:sp macro="" textlink="">
      <xdr:nvSpPr>
        <xdr:cNvPr id="610" name="楕円 609"/>
        <xdr:cNvSpPr/>
      </xdr:nvSpPr>
      <xdr:spPr>
        <a:xfrm>
          <a:off x="21272500" y="10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110642</xdr:rowOff>
    </xdr:from>
    <xdr:to>
      <xdr:col>116</xdr:col>
      <xdr:colOff>63500</xdr:colOff>
      <xdr:row>63</xdr:row>
      <xdr:rowOff>129159</xdr:rowOff>
    </xdr:to>
    <xdr:cxnSp macro="">
      <xdr:nvCxnSpPr>
        <xdr:cNvPr id="611" name="直線コネクタ 610"/>
        <xdr:cNvCxnSpPr/>
      </xdr:nvCxnSpPr>
      <xdr:spPr>
        <a:xfrm>
          <a:off x="21323300" y="10911992"/>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68376</xdr:rowOff>
    </xdr:from>
    <xdr:to>
      <xdr:col>107</xdr:col>
      <xdr:colOff>101600</xdr:colOff>
      <xdr:row>63</xdr:row>
      <xdr:rowOff>169976</xdr:rowOff>
    </xdr:to>
    <xdr:sp macro="" textlink="">
      <xdr:nvSpPr>
        <xdr:cNvPr id="612" name="楕円 611"/>
        <xdr:cNvSpPr/>
      </xdr:nvSpPr>
      <xdr:spPr>
        <a:xfrm>
          <a:off x="20383500" y="108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110642</xdr:rowOff>
    </xdr:from>
    <xdr:to>
      <xdr:col>111</xdr:col>
      <xdr:colOff>177800</xdr:colOff>
      <xdr:row>63</xdr:row>
      <xdr:rowOff>119176</xdr:rowOff>
    </xdr:to>
    <xdr:cxnSp macro="">
      <xdr:nvCxnSpPr>
        <xdr:cNvPr id="613" name="直線コネクタ 612"/>
        <xdr:cNvCxnSpPr/>
      </xdr:nvCxnSpPr>
      <xdr:spPr>
        <a:xfrm flipV="1">
          <a:off x="20434300" y="10911992"/>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71006</xdr:rowOff>
    </xdr:from>
    <xdr:to>
      <xdr:col>102</xdr:col>
      <xdr:colOff>165100</xdr:colOff>
      <xdr:row>64</xdr:row>
      <xdr:rowOff>1156</xdr:rowOff>
    </xdr:to>
    <xdr:sp macro="" textlink="">
      <xdr:nvSpPr>
        <xdr:cNvPr id="614" name="楕円 613"/>
        <xdr:cNvSpPr/>
      </xdr:nvSpPr>
      <xdr:spPr>
        <a:xfrm>
          <a:off x="19494500" y="108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119176</xdr:rowOff>
    </xdr:from>
    <xdr:to>
      <xdr:col>107</xdr:col>
      <xdr:colOff>50800</xdr:colOff>
      <xdr:row>63</xdr:row>
      <xdr:rowOff>121806</xdr:rowOff>
    </xdr:to>
    <xdr:cxnSp macro="">
      <xdr:nvCxnSpPr>
        <xdr:cNvPr id="615" name="直線コネクタ 614"/>
        <xdr:cNvCxnSpPr/>
      </xdr:nvCxnSpPr>
      <xdr:spPr>
        <a:xfrm flipV="1">
          <a:off x="19545300" y="10920526"/>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65215</xdr:rowOff>
    </xdr:from>
    <xdr:to>
      <xdr:col>98</xdr:col>
      <xdr:colOff>38100</xdr:colOff>
      <xdr:row>63</xdr:row>
      <xdr:rowOff>166815</xdr:rowOff>
    </xdr:to>
    <xdr:sp macro="" textlink="">
      <xdr:nvSpPr>
        <xdr:cNvPr id="616" name="楕円 615"/>
        <xdr:cNvSpPr/>
      </xdr:nvSpPr>
      <xdr:spPr>
        <a:xfrm>
          <a:off x="18605500" y="108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116015</xdr:rowOff>
    </xdr:from>
    <xdr:to>
      <xdr:col>102</xdr:col>
      <xdr:colOff>114300</xdr:colOff>
      <xdr:row>63</xdr:row>
      <xdr:rowOff>121806</xdr:rowOff>
    </xdr:to>
    <xdr:cxnSp macro="">
      <xdr:nvCxnSpPr>
        <xdr:cNvPr id="617" name="直線コネクタ 616"/>
        <xdr:cNvCxnSpPr/>
      </xdr:nvCxnSpPr>
      <xdr:spPr>
        <a:xfrm>
          <a:off x="18656300" y="1091736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6519</xdr:rowOff>
    </xdr:from>
    <xdr:ext cx="469744" cy="259045"/>
    <xdr:sp macro="" textlink="">
      <xdr:nvSpPr>
        <xdr:cNvPr id="622" name="n_1mainValue【学校施設】&#10;一人当たり面積"/>
        <xdr:cNvSpPr txBox="1"/>
      </xdr:nvSpPr>
      <xdr:spPr>
        <a:xfrm>
          <a:off x="21075727" y="106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15053</xdr:rowOff>
    </xdr:from>
    <xdr:ext cx="469744" cy="259045"/>
    <xdr:sp macro="" textlink="">
      <xdr:nvSpPr>
        <xdr:cNvPr id="623" name="n_2mainValue【学校施設】&#10;一人当たり面積"/>
        <xdr:cNvSpPr txBox="1"/>
      </xdr:nvSpPr>
      <xdr:spPr>
        <a:xfrm>
          <a:off x="20199427" y="1064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17683</xdr:rowOff>
    </xdr:from>
    <xdr:ext cx="469744" cy="259045"/>
    <xdr:sp macro="" textlink="">
      <xdr:nvSpPr>
        <xdr:cNvPr id="624" name="n_3mainValue【学校施設】&#10;一人当たり面積"/>
        <xdr:cNvSpPr txBox="1"/>
      </xdr:nvSpPr>
      <xdr:spPr>
        <a:xfrm>
          <a:off x="19310427" y="1064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11892</xdr:rowOff>
    </xdr:from>
    <xdr:ext cx="469744" cy="259045"/>
    <xdr:sp macro="" textlink="">
      <xdr:nvSpPr>
        <xdr:cNvPr id="625" name="n_4mainValue【学校施設】&#10;一人当たり面積"/>
        <xdr:cNvSpPr txBox="1"/>
      </xdr:nvSpPr>
      <xdr:spPr>
        <a:xfrm>
          <a:off x="18421427" y="1064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82" name="楕円 681"/>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83" name="【公民館】&#10;有形固定資産減価償却率該当値テキスト"/>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97789</xdr:rowOff>
    </xdr:from>
    <xdr:to>
      <xdr:col>81</xdr:col>
      <xdr:colOff>101600</xdr:colOff>
      <xdr:row>107</xdr:row>
      <xdr:rowOff>27939</xdr:rowOff>
    </xdr:to>
    <xdr:sp macro="" textlink="">
      <xdr:nvSpPr>
        <xdr:cNvPr id="684" name="楕円 683"/>
        <xdr:cNvSpPr/>
      </xdr:nvSpPr>
      <xdr:spPr>
        <a:xfrm>
          <a:off x="1543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148589</xdr:rowOff>
    </xdr:to>
    <xdr:cxnSp macro="">
      <xdr:nvCxnSpPr>
        <xdr:cNvPr id="685" name="直線コネクタ 684"/>
        <xdr:cNvCxnSpPr/>
      </xdr:nvCxnSpPr>
      <xdr:spPr>
        <a:xfrm flipV="1">
          <a:off x="15481300" y="1819275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686" name="楕円 685"/>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22861</xdr:rowOff>
    </xdr:from>
    <xdr:to>
      <xdr:col>81</xdr:col>
      <xdr:colOff>50800</xdr:colOff>
      <xdr:row>106</xdr:row>
      <xdr:rowOff>148589</xdr:rowOff>
    </xdr:to>
    <xdr:cxnSp macro="">
      <xdr:nvCxnSpPr>
        <xdr:cNvPr id="687" name="直線コネクタ 686"/>
        <xdr:cNvCxnSpPr/>
      </xdr:nvCxnSpPr>
      <xdr:spPr>
        <a:xfrm>
          <a:off x="14592300" y="181965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107314</xdr:rowOff>
    </xdr:from>
    <xdr:to>
      <xdr:col>72</xdr:col>
      <xdr:colOff>38100</xdr:colOff>
      <xdr:row>106</xdr:row>
      <xdr:rowOff>37464</xdr:rowOff>
    </xdr:to>
    <xdr:sp macro="" textlink="">
      <xdr:nvSpPr>
        <xdr:cNvPr id="688" name="楕円 687"/>
        <xdr:cNvSpPr/>
      </xdr:nvSpPr>
      <xdr:spPr>
        <a:xfrm>
          <a:off x="13652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158114</xdr:rowOff>
    </xdr:from>
    <xdr:to>
      <xdr:col>76</xdr:col>
      <xdr:colOff>114300</xdr:colOff>
      <xdr:row>106</xdr:row>
      <xdr:rowOff>22861</xdr:rowOff>
    </xdr:to>
    <xdr:cxnSp macro="">
      <xdr:nvCxnSpPr>
        <xdr:cNvPr id="689" name="直線コネクタ 688"/>
        <xdr:cNvCxnSpPr/>
      </xdr:nvCxnSpPr>
      <xdr:spPr>
        <a:xfrm>
          <a:off x="13703300" y="181603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4445</xdr:rowOff>
    </xdr:from>
    <xdr:to>
      <xdr:col>67</xdr:col>
      <xdr:colOff>101600</xdr:colOff>
      <xdr:row>106</xdr:row>
      <xdr:rowOff>106045</xdr:rowOff>
    </xdr:to>
    <xdr:sp macro="" textlink="">
      <xdr:nvSpPr>
        <xdr:cNvPr id="690" name="楕円 689"/>
        <xdr:cNvSpPr/>
      </xdr:nvSpPr>
      <xdr:spPr>
        <a:xfrm>
          <a:off x="12763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158114</xdr:rowOff>
    </xdr:from>
    <xdr:to>
      <xdr:col>71</xdr:col>
      <xdr:colOff>177800</xdr:colOff>
      <xdr:row>106</xdr:row>
      <xdr:rowOff>55245</xdr:rowOff>
    </xdr:to>
    <xdr:cxnSp macro="">
      <xdr:nvCxnSpPr>
        <xdr:cNvPr id="691" name="直線コネクタ 690"/>
        <xdr:cNvCxnSpPr/>
      </xdr:nvCxnSpPr>
      <xdr:spPr>
        <a:xfrm flipV="1">
          <a:off x="12814300" y="181603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19066</xdr:rowOff>
    </xdr:from>
    <xdr:ext cx="405111" cy="259045"/>
    <xdr:sp macro="" textlink="">
      <xdr:nvSpPr>
        <xdr:cNvPr id="696" name="n_1mainValue【公民館】&#10;有形固定資産減価償却率"/>
        <xdr:cNvSpPr txBox="1"/>
      </xdr:nvSpPr>
      <xdr:spPr>
        <a:xfrm>
          <a:off x="152660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697" name="n_2mainValue【公民館】&#10;有形固定資産減価償却率"/>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28591</xdr:rowOff>
    </xdr:from>
    <xdr:ext cx="405111" cy="259045"/>
    <xdr:sp macro="" textlink="">
      <xdr:nvSpPr>
        <xdr:cNvPr id="698" name="n_3mainValue【公民館】&#10;有形固定資産減価償却率"/>
        <xdr:cNvSpPr txBox="1"/>
      </xdr:nvSpPr>
      <xdr:spPr>
        <a:xfrm>
          <a:off x="13500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97172</xdr:rowOff>
    </xdr:from>
    <xdr:ext cx="405111" cy="259045"/>
    <xdr:sp macro="" textlink="">
      <xdr:nvSpPr>
        <xdr:cNvPr id="699" name="n_4mainValue【公民館】&#10;有形固定資産減価償却率"/>
        <xdr:cNvSpPr txBox="1"/>
      </xdr:nvSpPr>
      <xdr:spPr>
        <a:xfrm>
          <a:off x="12611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26" name="【公民館】&#10;一人当たり面積平均値テキスト"/>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36373</xdr:rowOff>
    </xdr:from>
    <xdr:to>
      <xdr:col>116</xdr:col>
      <xdr:colOff>114300</xdr:colOff>
      <xdr:row>105</xdr:row>
      <xdr:rowOff>137973</xdr:rowOff>
    </xdr:to>
    <xdr:sp macro="" textlink="">
      <xdr:nvSpPr>
        <xdr:cNvPr id="737" name="楕円 736"/>
        <xdr:cNvSpPr/>
      </xdr:nvSpPr>
      <xdr:spPr>
        <a:xfrm>
          <a:off x="22110700" y="180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59250</xdr:rowOff>
    </xdr:from>
    <xdr:ext cx="469744" cy="259045"/>
    <xdr:sp macro="" textlink="">
      <xdr:nvSpPr>
        <xdr:cNvPr id="738" name="【公民館】&#10;一人当たり面積該当値テキスト"/>
        <xdr:cNvSpPr txBox="1"/>
      </xdr:nvSpPr>
      <xdr:spPr>
        <a:xfrm>
          <a:off x="22199600" y="1789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137413</xdr:rowOff>
    </xdr:from>
    <xdr:to>
      <xdr:col>112</xdr:col>
      <xdr:colOff>38100</xdr:colOff>
      <xdr:row>104</xdr:row>
      <xdr:rowOff>67563</xdr:rowOff>
    </xdr:to>
    <xdr:sp macro="" textlink="">
      <xdr:nvSpPr>
        <xdr:cNvPr id="739" name="楕円 738"/>
        <xdr:cNvSpPr/>
      </xdr:nvSpPr>
      <xdr:spPr>
        <a:xfrm>
          <a:off x="21272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xdr:rowOff>
    </xdr:from>
    <xdr:to>
      <xdr:col>116</xdr:col>
      <xdr:colOff>63500</xdr:colOff>
      <xdr:row>105</xdr:row>
      <xdr:rowOff>87173</xdr:rowOff>
    </xdr:to>
    <xdr:cxnSp macro="">
      <xdr:nvCxnSpPr>
        <xdr:cNvPr id="740" name="直線コネクタ 739"/>
        <xdr:cNvCxnSpPr/>
      </xdr:nvCxnSpPr>
      <xdr:spPr>
        <a:xfrm>
          <a:off x="21323300" y="17847563"/>
          <a:ext cx="838200" cy="2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66548</xdr:rowOff>
    </xdr:from>
    <xdr:to>
      <xdr:col>107</xdr:col>
      <xdr:colOff>101600</xdr:colOff>
      <xdr:row>105</xdr:row>
      <xdr:rowOff>168148</xdr:rowOff>
    </xdr:to>
    <xdr:sp macro="" textlink="">
      <xdr:nvSpPr>
        <xdr:cNvPr id="741" name="楕円 740"/>
        <xdr:cNvSpPr/>
      </xdr:nvSpPr>
      <xdr:spPr>
        <a:xfrm>
          <a:off x="20383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xdr:rowOff>
    </xdr:from>
    <xdr:to>
      <xdr:col>111</xdr:col>
      <xdr:colOff>177800</xdr:colOff>
      <xdr:row>105</xdr:row>
      <xdr:rowOff>117348</xdr:rowOff>
    </xdr:to>
    <xdr:cxnSp macro="">
      <xdr:nvCxnSpPr>
        <xdr:cNvPr id="742" name="直線コネクタ 741"/>
        <xdr:cNvCxnSpPr/>
      </xdr:nvCxnSpPr>
      <xdr:spPr>
        <a:xfrm flipV="1">
          <a:off x="20434300" y="17847563"/>
          <a:ext cx="889000" cy="27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76149</xdr:rowOff>
    </xdr:from>
    <xdr:to>
      <xdr:col>102</xdr:col>
      <xdr:colOff>165100</xdr:colOff>
      <xdr:row>106</xdr:row>
      <xdr:rowOff>6299</xdr:rowOff>
    </xdr:to>
    <xdr:sp macro="" textlink="">
      <xdr:nvSpPr>
        <xdr:cNvPr id="743" name="楕円 742"/>
        <xdr:cNvSpPr/>
      </xdr:nvSpPr>
      <xdr:spPr>
        <a:xfrm>
          <a:off x="19494500" y="180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117348</xdr:rowOff>
    </xdr:from>
    <xdr:to>
      <xdr:col>107</xdr:col>
      <xdr:colOff>50800</xdr:colOff>
      <xdr:row>105</xdr:row>
      <xdr:rowOff>126949</xdr:rowOff>
    </xdr:to>
    <xdr:cxnSp macro="">
      <xdr:nvCxnSpPr>
        <xdr:cNvPr id="744" name="直線コネクタ 743"/>
        <xdr:cNvCxnSpPr/>
      </xdr:nvCxnSpPr>
      <xdr:spPr>
        <a:xfrm flipV="1">
          <a:off x="19545300" y="1811959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23571</xdr:rowOff>
    </xdr:from>
    <xdr:to>
      <xdr:col>98</xdr:col>
      <xdr:colOff>38100</xdr:colOff>
      <xdr:row>104</xdr:row>
      <xdr:rowOff>125171</xdr:rowOff>
    </xdr:to>
    <xdr:sp macro="" textlink="">
      <xdr:nvSpPr>
        <xdr:cNvPr id="745" name="楕円 744"/>
        <xdr:cNvSpPr/>
      </xdr:nvSpPr>
      <xdr:spPr>
        <a:xfrm>
          <a:off x="18605500" y="178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74371</xdr:rowOff>
    </xdr:from>
    <xdr:to>
      <xdr:col>102</xdr:col>
      <xdr:colOff>114300</xdr:colOff>
      <xdr:row>105</xdr:row>
      <xdr:rowOff>126949</xdr:rowOff>
    </xdr:to>
    <xdr:cxnSp macro="">
      <xdr:nvCxnSpPr>
        <xdr:cNvPr id="746" name="直線コネクタ 745"/>
        <xdr:cNvCxnSpPr/>
      </xdr:nvCxnSpPr>
      <xdr:spPr>
        <a:xfrm>
          <a:off x="18656300" y="17905171"/>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47" name="n_1aveValue【公民館】&#10;一人当たり面積"/>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48" name="n_2aveValue【公民館】&#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749" name="n_3aveValue【公民館】&#10;一人当たり面積"/>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750" name="n_4aveValue【公民館】&#10;一人当たり面積"/>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84090</xdr:rowOff>
    </xdr:from>
    <xdr:ext cx="469744" cy="259045"/>
    <xdr:sp macro="" textlink="">
      <xdr:nvSpPr>
        <xdr:cNvPr id="751" name="n_1mainValue【公民館】&#10;一人当たり面積"/>
        <xdr:cNvSpPr txBox="1"/>
      </xdr:nvSpPr>
      <xdr:spPr>
        <a:xfrm>
          <a:off x="210757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13225</xdr:rowOff>
    </xdr:from>
    <xdr:ext cx="469744" cy="259045"/>
    <xdr:sp macro="" textlink="">
      <xdr:nvSpPr>
        <xdr:cNvPr id="752" name="n_2mainValue【公民館】&#10;一人当たり面積"/>
        <xdr:cNvSpPr txBox="1"/>
      </xdr:nvSpPr>
      <xdr:spPr>
        <a:xfrm>
          <a:off x="20199427" y="178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22826</xdr:rowOff>
    </xdr:from>
    <xdr:ext cx="469744" cy="259045"/>
    <xdr:sp macro="" textlink="">
      <xdr:nvSpPr>
        <xdr:cNvPr id="753" name="n_3mainValue【公民館】&#10;一人当たり面積"/>
        <xdr:cNvSpPr txBox="1"/>
      </xdr:nvSpPr>
      <xdr:spPr>
        <a:xfrm>
          <a:off x="19310427" y="1785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141698</xdr:rowOff>
    </xdr:from>
    <xdr:ext cx="469744" cy="259045"/>
    <xdr:sp macro="" textlink="">
      <xdr:nvSpPr>
        <xdr:cNvPr id="754" name="n_4mainValue【公民館】&#10;一人当たり面積"/>
        <xdr:cNvSpPr txBox="1"/>
      </xdr:nvSpPr>
      <xdr:spPr>
        <a:xfrm>
          <a:off x="18421427" y="1762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全て</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上記</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施設において類似団体内平均値を上回って</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おり、また、</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の値の</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ほとんどが類似団体内平均値を大きく上回っている。</a:t>
          </a:r>
          <a:endParaRPr lang="ja-JP" altLang="ja-JP" sz="1100" b="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本町は合併により同じ機能を持つ公共施設を多く保有する反面、人口は合併時より約</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３３</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％減少している。１９８１年以前の旧耐震基準で整備されたものが全体の</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新耐震基準で整備した建物についても建設後３０年を経過したものもあることから、今後、老朽化に伴う大規模改修や施設の立替えが集中的に発生する。そこで２０１７年３月に策定した「那賀町公共施設等総合管理計画」を基に施設の集約、複合化及び除却について検討し、町の財政規模や人口に見合った施設保有量を見極め公共施設の計画的な再編を行っていく。</a:t>
          </a:r>
          <a:endParaRPr lang="ja-JP" altLang="ja-JP" sz="1100" b="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7,916
7,902
694.98
13,147,113
12,013,880
682,308
6,472,452
13,858,257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30299</xdr:rowOff>
    </xdr:from>
    <xdr:to>
      <xdr:col>24</xdr:col>
      <xdr:colOff>114300</xdr:colOff>
      <xdr:row>40</xdr:row>
      <xdr:rowOff>131899</xdr:rowOff>
    </xdr:to>
    <xdr:sp macro="" textlink="">
      <xdr:nvSpPr>
        <xdr:cNvPr id="74" name="楕円 73"/>
        <xdr:cNvSpPr/>
      </xdr:nvSpPr>
      <xdr:spPr>
        <a:xfrm>
          <a:off x="45847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8726</xdr:rowOff>
    </xdr:from>
    <xdr:ext cx="405111" cy="259045"/>
    <xdr:sp macro="" textlink="">
      <xdr:nvSpPr>
        <xdr:cNvPr id="75" name="【図書館】&#10;有形固定資産減価償却率該当値テキスト"/>
        <xdr:cNvSpPr txBox="1"/>
      </xdr:nvSpPr>
      <xdr:spPr>
        <a:xfrm>
          <a:off x="4673600"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120106</xdr:rowOff>
    </xdr:from>
    <xdr:to>
      <xdr:col>20</xdr:col>
      <xdr:colOff>38100</xdr:colOff>
      <xdr:row>42</xdr:row>
      <xdr:rowOff>50256</xdr:rowOff>
    </xdr:to>
    <xdr:sp macro="" textlink="">
      <xdr:nvSpPr>
        <xdr:cNvPr id="76" name="楕円 75"/>
        <xdr:cNvSpPr/>
      </xdr:nvSpPr>
      <xdr:spPr>
        <a:xfrm>
          <a:off x="3746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81099</xdr:rowOff>
    </xdr:from>
    <xdr:to>
      <xdr:col>24</xdr:col>
      <xdr:colOff>63500</xdr:colOff>
      <xdr:row>41</xdr:row>
      <xdr:rowOff>170906</xdr:rowOff>
    </xdr:to>
    <xdr:cxnSp macro="">
      <xdr:nvCxnSpPr>
        <xdr:cNvPr id="77" name="直線コネクタ 76"/>
        <xdr:cNvCxnSpPr/>
      </xdr:nvCxnSpPr>
      <xdr:spPr>
        <a:xfrm flipV="1">
          <a:off x="3797300" y="6939099"/>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97246</xdr:rowOff>
    </xdr:from>
    <xdr:to>
      <xdr:col>6</xdr:col>
      <xdr:colOff>38100</xdr:colOff>
      <xdr:row>42</xdr:row>
      <xdr:rowOff>27396</xdr:rowOff>
    </xdr:to>
    <xdr:sp macro="" textlink="">
      <xdr:nvSpPr>
        <xdr:cNvPr id="78" name="楕円 77"/>
        <xdr:cNvSpPr/>
      </xdr:nvSpPr>
      <xdr:spPr>
        <a:xfrm>
          <a:off x="1079500" y="71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34126</xdr:rowOff>
    </xdr:from>
    <xdr:ext cx="405111" cy="259045"/>
    <xdr:sp macro="" textlink="">
      <xdr:nvSpPr>
        <xdr:cNvPr id="79" name="n_1aveValue【図書館】&#10;有形固定資産減価償却率"/>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0"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1" name="n_3aveValue【図書館】&#10;有形固定資産減価償却率"/>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2"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41383</xdr:rowOff>
    </xdr:from>
    <xdr:ext cx="405111" cy="259045"/>
    <xdr:sp macro="" textlink="">
      <xdr:nvSpPr>
        <xdr:cNvPr id="83" name="n_1mainValue【図書館】&#10;有形固定資産減価償却率"/>
        <xdr:cNvSpPr txBox="1"/>
      </xdr:nvSpPr>
      <xdr:spPr>
        <a:xfrm>
          <a:off x="35820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18523</xdr:rowOff>
    </xdr:from>
    <xdr:ext cx="405111" cy="259045"/>
    <xdr:sp macro="" textlink="">
      <xdr:nvSpPr>
        <xdr:cNvPr id="84" name="n_4mainValue【図書館】&#10;有形固定資産減価償却率"/>
        <xdr:cNvSpPr txBox="1"/>
      </xdr:nvSpPr>
      <xdr:spPr>
        <a:xfrm>
          <a:off x="927744" y="721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8" name="テキスト ボックス 9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0" name="テキスト ボックス 9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2" name="テキスト ボックス 10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4" name="テキスト ボックス 10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6" name="テキスト ボックス 10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0" name="直線コネクタ 109"/>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1"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2" name="直線コネクタ 111"/>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3"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4" name="直線コネクタ 113"/>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15" name="【図書館】&#10;一人当たり面積平均値テキスト"/>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16" name="フローチャート: 判断 115"/>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17" name="フローチャート: 判断 116"/>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18" name="フローチャート: 判断 117"/>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19" name="フローチャート: 判断 118"/>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0" name="フローチャート: 判断 119"/>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159294</xdr:rowOff>
    </xdr:from>
    <xdr:to>
      <xdr:col>55</xdr:col>
      <xdr:colOff>50800</xdr:colOff>
      <xdr:row>41</xdr:row>
      <xdr:rowOff>89444</xdr:rowOff>
    </xdr:to>
    <xdr:sp macro="" textlink="">
      <xdr:nvSpPr>
        <xdr:cNvPr id="126" name="楕円 125"/>
        <xdr:cNvSpPr/>
      </xdr:nvSpPr>
      <xdr:spPr>
        <a:xfrm>
          <a:off x="10426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137721</xdr:rowOff>
    </xdr:from>
    <xdr:ext cx="469744" cy="259045"/>
    <xdr:sp macro="" textlink="">
      <xdr:nvSpPr>
        <xdr:cNvPr id="127" name="【図書館】&#10;一人当たり面積該当値テキスト"/>
        <xdr:cNvSpPr txBox="1"/>
      </xdr:nvSpPr>
      <xdr:spPr>
        <a:xfrm>
          <a:off x="10515600"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167459</xdr:rowOff>
    </xdr:from>
    <xdr:to>
      <xdr:col>50</xdr:col>
      <xdr:colOff>165100</xdr:colOff>
      <xdr:row>38</xdr:row>
      <xdr:rowOff>97609</xdr:rowOff>
    </xdr:to>
    <xdr:sp macro="" textlink="">
      <xdr:nvSpPr>
        <xdr:cNvPr id="128" name="楕円 127"/>
        <xdr:cNvSpPr/>
      </xdr:nvSpPr>
      <xdr:spPr>
        <a:xfrm>
          <a:off x="9588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46809</xdr:rowOff>
    </xdr:from>
    <xdr:to>
      <xdr:col>55</xdr:col>
      <xdr:colOff>0</xdr:colOff>
      <xdr:row>41</xdr:row>
      <xdr:rowOff>38644</xdr:rowOff>
    </xdr:to>
    <xdr:cxnSp macro="">
      <xdr:nvCxnSpPr>
        <xdr:cNvPr id="129" name="直線コネクタ 128"/>
        <xdr:cNvCxnSpPr/>
      </xdr:nvCxnSpPr>
      <xdr:spPr>
        <a:xfrm>
          <a:off x="9639300" y="6561909"/>
          <a:ext cx="8382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54791</xdr:rowOff>
    </xdr:from>
    <xdr:to>
      <xdr:col>36</xdr:col>
      <xdr:colOff>165100</xdr:colOff>
      <xdr:row>38</xdr:row>
      <xdr:rowOff>156391</xdr:rowOff>
    </xdr:to>
    <xdr:sp macro="" textlink="">
      <xdr:nvSpPr>
        <xdr:cNvPr id="130" name="楕円 129"/>
        <xdr:cNvSpPr/>
      </xdr:nvSpPr>
      <xdr:spPr>
        <a:xfrm>
          <a:off x="692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82204</xdr:rowOff>
    </xdr:from>
    <xdr:ext cx="469744" cy="259045"/>
    <xdr:sp macro="" textlink="">
      <xdr:nvSpPr>
        <xdr:cNvPr id="131" name="n_1aveValue【図書館】&#10;一人当たり面積"/>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32" name="n_2aveValue【図書館】&#10;一人当たり面積"/>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33" name="n_3aveValue【図書館】&#10;一人当たり面積"/>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34" name="n_4aveValue【図書館】&#10;一人当たり面積"/>
        <xdr:cNvSpPr txBox="1"/>
      </xdr:nvSpPr>
      <xdr:spPr>
        <a:xfrm>
          <a:off x="6737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114135</xdr:rowOff>
    </xdr:from>
    <xdr:ext cx="469744" cy="259045"/>
    <xdr:sp macro="" textlink="">
      <xdr:nvSpPr>
        <xdr:cNvPr id="135" name="n_1mainValue【図書館】&#10;一人当たり面積"/>
        <xdr:cNvSpPr txBox="1"/>
      </xdr:nvSpPr>
      <xdr:spPr>
        <a:xfrm>
          <a:off x="9391727"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1469</xdr:rowOff>
    </xdr:from>
    <xdr:ext cx="469744" cy="259045"/>
    <xdr:sp macro="" textlink="">
      <xdr:nvSpPr>
        <xdr:cNvPr id="136" name="n_4mainValue【図書館】&#10;一人当たり面積"/>
        <xdr:cNvSpPr txBox="1"/>
      </xdr:nvSpPr>
      <xdr:spPr>
        <a:xfrm>
          <a:off x="67374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61" name="直線コネクタ 160"/>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64"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65" name="直線コネクタ 164"/>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66"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67" name="フローチャート: 判断 166"/>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68" name="フローチャート: 判断 167"/>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69" name="フローチャート: 判断 168"/>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70" name="フローチャート: 判断 169"/>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71" name="フローチャート: 判断 170"/>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111125</xdr:rowOff>
    </xdr:from>
    <xdr:to>
      <xdr:col>24</xdr:col>
      <xdr:colOff>114300</xdr:colOff>
      <xdr:row>63</xdr:row>
      <xdr:rowOff>41275</xdr:rowOff>
    </xdr:to>
    <xdr:sp macro="" textlink="">
      <xdr:nvSpPr>
        <xdr:cNvPr id="177" name="楕円 176"/>
        <xdr:cNvSpPr/>
      </xdr:nvSpPr>
      <xdr:spPr>
        <a:xfrm>
          <a:off x="4584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89552</xdr:rowOff>
    </xdr:from>
    <xdr:ext cx="405111" cy="259045"/>
    <xdr:sp macro="" textlink="">
      <xdr:nvSpPr>
        <xdr:cNvPr id="178" name="【体育館・プール】&#10;有形固定資産減価償却率該当値テキスト"/>
        <xdr:cNvSpPr txBox="1"/>
      </xdr:nvSpPr>
      <xdr:spPr>
        <a:xfrm>
          <a:off x="4673600"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107315</xdr:rowOff>
    </xdr:from>
    <xdr:to>
      <xdr:col>20</xdr:col>
      <xdr:colOff>38100</xdr:colOff>
      <xdr:row>63</xdr:row>
      <xdr:rowOff>37465</xdr:rowOff>
    </xdr:to>
    <xdr:sp macro="" textlink="">
      <xdr:nvSpPr>
        <xdr:cNvPr id="179" name="楕円 178"/>
        <xdr:cNvSpPr/>
      </xdr:nvSpPr>
      <xdr:spPr>
        <a:xfrm>
          <a:off x="3746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158115</xdr:rowOff>
    </xdr:from>
    <xdr:to>
      <xdr:col>24</xdr:col>
      <xdr:colOff>63500</xdr:colOff>
      <xdr:row>62</xdr:row>
      <xdr:rowOff>161925</xdr:rowOff>
    </xdr:to>
    <xdr:cxnSp macro="">
      <xdr:nvCxnSpPr>
        <xdr:cNvPr id="180" name="直線コネクタ 179"/>
        <xdr:cNvCxnSpPr/>
      </xdr:nvCxnSpPr>
      <xdr:spPr>
        <a:xfrm>
          <a:off x="3797300" y="107880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153035</xdr:rowOff>
    </xdr:from>
    <xdr:to>
      <xdr:col>15</xdr:col>
      <xdr:colOff>101600</xdr:colOff>
      <xdr:row>63</xdr:row>
      <xdr:rowOff>83185</xdr:rowOff>
    </xdr:to>
    <xdr:sp macro="" textlink="">
      <xdr:nvSpPr>
        <xdr:cNvPr id="181" name="楕円 180"/>
        <xdr:cNvSpPr/>
      </xdr:nvSpPr>
      <xdr:spPr>
        <a:xfrm>
          <a:off x="2857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158115</xdr:rowOff>
    </xdr:from>
    <xdr:to>
      <xdr:col>19</xdr:col>
      <xdr:colOff>177800</xdr:colOff>
      <xdr:row>63</xdr:row>
      <xdr:rowOff>32385</xdr:rowOff>
    </xdr:to>
    <xdr:cxnSp macro="">
      <xdr:nvCxnSpPr>
        <xdr:cNvPr id="182" name="直線コネクタ 181"/>
        <xdr:cNvCxnSpPr/>
      </xdr:nvCxnSpPr>
      <xdr:spPr>
        <a:xfrm flipV="1">
          <a:off x="2908300" y="107880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130175</xdr:rowOff>
    </xdr:from>
    <xdr:to>
      <xdr:col>10</xdr:col>
      <xdr:colOff>165100</xdr:colOff>
      <xdr:row>63</xdr:row>
      <xdr:rowOff>60325</xdr:rowOff>
    </xdr:to>
    <xdr:sp macro="" textlink="">
      <xdr:nvSpPr>
        <xdr:cNvPr id="183" name="楕円 182"/>
        <xdr:cNvSpPr/>
      </xdr:nvSpPr>
      <xdr:spPr>
        <a:xfrm>
          <a:off x="196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9525</xdr:rowOff>
    </xdr:from>
    <xdr:to>
      <xdr:col>15</xdr:col>
      <xdr:colOff>50800</xdr:colOff>
      <xdr:row>63</xdr:row>
      <xdr:rowOff>32385</xdr:rowOff>
    </xdr:to>
    <xdr:cxnSp macro="">
      <xdr:nvCxnSpPr>
        <xdr:cNvPr id="184" name="直線コネクタ 183"/>
        <xdr:cNvCxnSpPr/>
      </xdr:nvCxnSpPr>
      <xdr:spPr>
        <a:xfrm>
          <a:off x="2019300" y="10810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36830</xdr:rowOff>
    </xdr:from>
    <xdr:to>
      <xdr:col>6</xdr:col>
      <xdr:colOff>38100</xdr:colOff>
      <xdr:row>62</xdr:row>
      <xdr:rowOff>138430</xdr:rowOff>
    </xdr:to>
    <xdr:sp macro="" textlink="">
      <xdr:nvSpPr>
        <xdr:cNvPr id="185" name="楕円 184"/>
        <xdr:cNvSpPr/>
      </xdr:nvSpPr>
      <xdr:spPr>
        <a:xfrm>
          <a:off x="1079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87630</xdr:rowOff>
    </xdr:from>
    <xdr:to>
      <xdr:col>10</xdr:col>
      <xdr:colOff>114300</xdr:colOff>
      <xdr:row>63</xdr:row>
      <xdr:rowOff>9525</xdr:rowOff>
    </xdr:to>
    <xdr:cxnSp macro="">
      <xdr:nvCxnSpPr>
        <xdr:cNvPr id="186" name="直線コネクタ 185"/>
        <xdr:cNvCxnSpPr/>
      </xdr:nvCxnSpPr>
      <xdr:spPr>
        <a:xfrm>
          <a:off x="1130300" y="107175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187"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88"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89"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90"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28592</xdr:rowOff>
    </xdr:from>
    <xdr:ext cx="405111" cy="259045"/>
    <xdr:sp macro="" textlink="">
      <xdr:nvSpPr>
        <xdr:cNvPr id="191" name="n_1mainValue【体育館・プール】&#10;有形固定資産減価償却率"/>
        <xdr:cNvSpPr txBox="1"/>
      </xdr:nvSpPr>
      <xdr:spPr>
        <a:xfrm>
          <a:off x="35820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74312</xdr:rowOff>
    </xdr:from>
    <xdr:ext cx="405111" cy="259045"/>
    <xdr:sp macro="" textlink="">
      <xdr:nvSpPr>
        <xdr:cNvPr id="192" name="n_2mainValue【体育館・プール】&#10;有形固定資産減価償却率"/>
        <xdr:cNvSpPr txBox="1"/>
      </xdr:nvSpPr>
      <xdr:spPr>
        <a:xfrm>
          <a:off x="27057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51452</xdr:rowOff>
    </xdr:from>
    <xdr:ext cx="405111" cy="259045"/>
    <xdr:sp macro="" textlink="">
      <xdr:nvSpPr>
        <xdr:cNvPr id="193" name="n_3mainValue【体育館・プール】&#10;有形固定資産減価償却率"/>
        <xdr:cNvSpPr txBox="1"/>
      </xdr:nvSpPr>
      <xdr:spPr>
        <a:xfrm>
          <a:off x="1816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129557</xdr:rowOff>
    </xdr:from>
    <xdr:ext cx="405111" cy="259045"/>
    <xdr:sp macro="" textlink="">
      <xdr:nvSpPr>
        <xdr:cNvPr id="194" name="n_4mainValue【体育館・プール】&#10;有形固定資産減価償却率"/>
        <xdr:cNvSpPr txBox="1"/>
      </xdr:nvSpPr>
      <xdr:spPr>
        <a:xfrm>
          <a:off x="927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6" name="テキスト ボックス 20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8" name="テキスト ボックス 20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0" name="テキスト ボックス 20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2" name="テキスト ボックス 21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16" name="直線コネクタ 215"/>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17"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18" name="直線コネクタ 217"/>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19"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20" name="直線コネクタ 219"/>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221" name="【体育館・プール】&#10;一人当たり面積平均値テキスト"/>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22" name="フローチャート: 判断 221"/>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23" name="フローチャート: 判断 222"/>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24" name="フローチャート: 判断 223"/>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25" name="フローチャート: 判断 224"/>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26" name="フローチャート: 判断 225"/>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35154</xdr:rowOff>
    </xdr:from>
    <xdr:to>
      <xdr:col>55</xdr:col>
      <xdr:colOff>50800</xdr:colOff>
      <xdr:row>57</xdr:row>
      <xdr:rowOff>136754</xdr:rowOff>
    </xdr:to>
    <xdr:sp macro="" textlink="">
      <xdr:nvSpPr>
        <xdr:cNvPr id="232" name="楕円 231"/>
        <xdr:cNvSpPr/>
      </xdr:nvSpPr>
      <xdr:spPr>
        <a:xfrm>
          <a:off x="10426700" y="98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121531</xdr:rowOff>
    </xdr:from>
    <xdr:ext cx="469744" cy="259045"/>
    <xdr:sp macro="" textlink="">
      <xdr:nvSpPr>
        <xdr:cNvPr id="233" name="【体育館・プール】&#10;一人当たり面積該当値テキスト"/>
        <xdr:cNvSpPr txBox="1"/>
      </xdr:nvSpPr>
      <xdr:spPr>
        <a:xfrm>
          <a:off x="10515600" y="97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126136</xdr:rowOff>
    </xdr:from>
    <xdr:to>
      <xdr:col>50</xdr:col>
      <xdr:colOff>165100</xdr:colOff>
      <xdr:row>58</xdr:row>
      <xdr:rowOff>56286</xdr:rowOff>
    </xdr:to>
    <xdr:sp macro="" textlink="">
      <xdr:nvSpPr>
        <xdr:cNvPr id="234" name="楕円 233"/>
        <xdr:cNvSpPr/>
      </xdr:nvSpPr>
      <xdr:spPr>
        <a:xfrm>
          <a:off x="9588500" y="98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85954</xdr:rowOff>
    </xdr:from>
    <xdr:to>
      <xdr:col>55</xdr:col>
      <xdr:colOff>0</xdr:colOff>
      <xdr:row>58</xdr:row>
      <xdr:rowOff>5486</xdr:rowOff>
    </xdr:to>
    <xdr:cxnSp macro="">
      <xdr:nvCxnSpPr>
        <xdr:cNvPr id="235" name="直線コネクタ 234"/>
        <xdr:cNvCxnSpPr/>
      </xdr:nvCxnSpPr>
      <xdr:spPr>
        <a:xfrm flipV="1">
          <a:off x="9639300" y="9858604"/>
          <a:ext cx="8382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63500</xdr:rowOff>
    </xdr:from>
    <xdr:to>
      <xdr:col>46</xdr:col>
      <xdr:colOff>38100</xdr:colOff>
      <xdr:row>58</xdr:row>
      <xdr:rowOff>165100</xdr:rowOff>
    </xdr:to>
    <xdr:sp macro="" textlink="">
      <xdr:nvSpPr>
        <xdr:cNvPr id="236" name="楕円 235"/>
        <xdr:cNvSpPr/>
      </xdr:nvSpPr>
      <xdr:spPr>
        <a:xfrm>
          <a:off x="869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5486</xdr:rowOff>
    </xdr:from>
    <xdr:to>
      <xdr:col>50</xdr:col>
      <xdr:colOff>114300</xdr:colOff>
      <xdr:row>58</xdr:row>
      <xdr:rowOff>114300</xdr:rowOff>
    </xdr:to>
    <xdr:cxnSp macro="">
      <xdr:nvCxnSpPr>
        <xdr:cNvPr id="237" name="直線コネクタ 236"/>
        <xdr:cNvCxnSpPr/>
      </xdr:nvCxnSpPr>
      <xdr:spPr>
        <a:xfrm flipV="1">
          <a:off x="8750300" y="9949586"/>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82245</xdr:rowOff>
    </xdr:from>
    <xdr:to>
      <xdr:col>41</xdr:col>
      <xdr:colOff>101600</xdr:colOff>
      <xdr:row>59</xdr:row>
      <xdr:rowOff>12395</xdr:rowOff>
    </xdr:to>
    <xdr:sp macro="" textlink="">
      <xdr:nvSpPr>
        <xdr:cNvPr id="238" name="楕円 237"/>
        <xdr:cNvSpPr/>
      </xdr:nvSpPr>
      <xdr:spPr>
        <a:xfrm>
          <a:off x="7810500" y="100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114300</xdr:rowOff>
    </xdr:from>
    <xdr:to>
      <xdr:col>45</xdr:col>
      <xdr:colOff>177800</xdr:colOff>
      <xdr:row>58</xdr:row>
      <xdr:rowOff>133045</xdr:rowOff>
    </xdr:to>
    <xdr:cxnSp macro="">
      <xdr:nvCxnSpPr>
        <xdr:cNvPr id="239" name="直線コネクタ 238"/>
        <xdr:cNvCxnSpPr/>
      </xdr:nvCxnSpPr>
      <xdr:spPr>
        <a:xfrm flipV="1">
          <a:off x="7861300" y="1005840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33782</xdr:rowOff>
    </xdr:from>
    <xdr:to>
      <xdr:col>36</xdr:col>
      <xdr:colOff>165100</xdr:colOff>
      <xdr:row>58</xdr:row>
      <xdr:rowOff>135382</xdr:rowOff>
    </xdr:to>
    <xdr:sp macro="" textlink="">
      <xdr:nvSpPr>
        <xdr:cNvPr id="240" name="楕円 239"/>
        <xdr:cNvSpPr/>
      </xdr:nvSpPr>
      <xdr:spPr>
        <a:xfrm>
          <a:off x="69215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84582</xdr:rowOff>
    </xdr:from>
    <xdr:to>
      <xdr:col>41</xdr:col>
      <xdr:colOff>50800</xdr:colOff>
      <xdr:row>58</xdr:row>
      <xdr:rowOff>133045</xdr:rowOff>
    </xdr:to>
    <xdr:cxnSp macro="">
      <xdr:nvCxnSpPr>
        <xdr:cNvPr id="241" name="直線コネクタ 240"/>
        <xdr:cNvCxnSpPr/>
      </xdr:nvCxnSpPr>
      <xdr:spPr>
        <a:xfrm>
          <a:off x="6972300" y="10028682"/>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242" name="n_1aveValue【体育館・プール】&#10;一人当たり面積"/>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243" name="n_2aveValue【体育館・プール】&#10;一人当たり面積"/>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44" name="n_3aveValue【体育館・プール】&#10;一人当たり面積"/>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245" name="n_4aveValue【体育館・プール】&#10;一人当たり面積"/>
        <xdr:cNvSpPr txBox="1"/>
      </xdr:nvSpPr>
      <xdr:spPr>
        <a:xfrm>
          <a:off x="6737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72813</xdr:rowOff>
    </xdr:from>
    <xdr:ext cx="469744" cy="259045"/>
    <xdr:sp macro="" textlink="">
      <xdr:nvSpPr>
        <xdr:cNvPr id="246" name="n_1mainValue【体育館・プール】&#10;一人当たり面積"/>
        <xdr:cNvSpPr txBox="1"/>
      </xdr:nvSpPr>
      <xdr:spPr>
        <a:xfrm>
          <a:off x="9391727"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10177</xdr:rowOff>
    </xdr:from>
    <xdr:ext cx="469744" cy="259045"/>
    <xdr:sp macro="" textlink="">
      <xdr:nvSpPr>
        <xdr:cNvPr id="247" name="n_2mainValue【体育館・プール】&#10;一人当たり面積"/>
        <xdr:cNvSpPr txBox="1"/>
      </xdr:nvSpPr>
      <xdr:spPr>
        <a:xfrm>
          <a:off x="8515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28922</xdr:rowOff>
    </xdr:from>
    <xdr:ext cx="469744" cy="259045"/>
    <xdr:sp macro="" textlink="">
      <xdr:nvSpPr>
        <xdr:cNvPr id="248" name="n_3mainValue【体育館・プール】&#10;一人当たり面積"/>
        <xdr:cNvSpPr txBox="1"/>
      </xdr:nvSpPr>
      <xdr:spPr>
        <a:xfrm>
          <a:off x="7626427" y="980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151909</xdr:rowOff>
    </xdr:from>
    <xdr:ext cx="469744" cy="259045"/>
    <xdr:sp macro="" textlink="">
      <xdr:nvSpPr>
        <xdr:cNvPr id="249" name="n_4mainValue【体育館・プール】&#10;一人当たり面積"/>
        <xdr:cNvSpPr txBox="1"/>
      </xdr:nvSpPr>
      <xdr:spPr>
        <a:xfrm>
          <a:off x="6737427" y="975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74" name="直線コネクタ 273"/>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79"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0" name="フローチャート: 判断 279"/>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81" name="フローチャート: 判断 280"/>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82" name="フローチャート: 判断 281"/>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83" name="フローチャート: 判断 282"/>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84" name="フローチャート: 判断 283"/>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290" name="楕円 289"/>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291" name="【福祉施設】&#10;有形固定資産減価償却率該当値テキスト"/>
        <xdr:cNvSpPr txBox="1"/>
      </xdr:nvSpPr>
      <xdr:spPr>
        <a:xfrm>
          <a:off x="4673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92" name="楕円 291"/>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135255</xdr:rowOff>
    </xdr:to>
    <xdr:cxnSp macro="">
      <xdr:nvCxnSpPr>
        <xdr:cNvPr id="293" name="直線コネクタ 292"/>
        <xdr:cNvCxnSpPr/>
      </xdr:nvCxnSpPr>
      <xdr:spPr>
        <a:xfrm>
          <a:off x="3797300" y="143256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294" name="楕円 293"/>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95250</xdr:rowOff>
    </xdr:to>
    <xdr:cxnSp macro="">
      <xdr:nvCxnSpPr>
        <xdr:cNvPr id="295" name="直線コネクタ 294"/>
        <xdr:cNvCxnSpPr/>
      </xdr:nvCxnSpPr>
      <xdr:spPr>
        <a:xfrm>
          <a:off x="2908300" y="14230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296" name="楕円 295"/>
        <xdr:cNvSpPr/>
      </xdr:nvSpPr>
      <xdr:spPr>
        <a:xfrm>
          <a:off x="1968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83</xdr:row>
      <xdr:rowOff>0</xdr:rowOff>
    </xdr:to>
    <xdr:cxnSp macro="">
      <xdr:nvCxnSpPr>
        <xdr:cNvPr id="297" name="直線コネクタ 296"/>
        <xdr:cNvCxnSpPr/>
      </xdr:nvCxnSpPr>
      <xdr:spPr>
        <a:xfrm>
          <a:off x="2019300" y="1419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298" name="楕円 297"/>
        <xdr:cNvSpPr/>
      </xdr:nvSpPr>
      <xdr:spPr>
        <a:xfrm>
          <a:off x="1079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102870</xdr:rowOff>
    </xdr:from>
    <xdr:to>
      <xdr:col>10</xdr:col>
      <xdr:colOff>114300</xdr:colOff>
      <xdr:row>82</xdr:row>
      <xdr:rowOff>131445</xdr:rowOff>
    </xdr:to>
    <xdr:cxnSp macro="">
      <xdr:nvCxnSpPr>
        <xdr:cNvPr id="299" name="直線コネクタ 298"/>
        <xdr:cNvCxnSpPr/>
      </xdr:nvCxnSpPr>
      <xdr:spPr>
        <a:xfrm>
          <a:off x="1130300" y="141617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00"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01"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302" name="n_3aveValue【福祉施設】&#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03" name="n_4aveValue【福祉施設】&#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04" name="n_1mainValue【福祉施設】&#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05" name="n_2mainValue【福祉施設】&#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1922</xdr:rowOff>
    </xdr:from>
    <xdr:ext cx="405111" cy="259045"/>
    <xdr:sp macro="" textlink="">
      <xdr:nvSpPr>
        <xdr:cNvPr id="306" name="n_3mainValue【福祉施設】&#10;有形固定資産減価償却率"/>
        <xdr:cNvSpPr txBox="1"/>
      </xdr:nvSpPr>
      <xdr:spPr>
        <a:xfrm>
          <a:off x="1816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07" name="n_4mainValue【福祉施設】&#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27" name="直線コネクタ 326"/>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28"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29" name="直線コネクタ 328"/>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30"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31" name="直線コネクタ 330"/>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32" name="【福祉施設】&#10;一人当たり面積平均値テキスト"/>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33" name="フローチャート: 判断 332"/>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34" name="フローチャート: 判断 333"/>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35" name="フローチャート: 判断 334"/>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36" name="フローチャート: 判断 335"/>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37" name="フローチャート: 判断 336"/>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11303</xdr:rowOff>
    </xdr:from>
    <xdr:to>
      <xdr:col>55</xdr:col>
      <xdr:colOff>50800</xdr:colOff>
      <xdr:row>82</xdr:row>
      <xdr:rowOff>112903</xdr:rowOff>
    </xdr:to>
    <xdr:sp macro="" textlink="">
      <xdr:nvSpPr>
        <xdr:cNvPr id="343" name="楕円 342"/>
        <xdr:cNvSpPr/>
      </xdr:nvSpPr>
      <xdr:spPr>
        <a:xfrm>
          <a:off x="10426700" y="140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34180</xdr:rowOff>
    </xdr:from>
    <xdr:ext cx="469744" cy="259045"/>
    <xdr:sp macro="" textlink="">
      <xdr:nvSpPr>
        <xdr:cNvPr id="344" name="【福祉施設】&#10;一人当たり面積該当値テキスト"/>
        <xdr:cNvSpPr txBox="1"/>
      </xdr:nvSpPr>
      <xdr:spPr>
        <a:xfrm>
          <a:off x="10515600" y="139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111316</xdr:rowOff>
    </xdr:from>
    <xdr:to>
      <xdr:col>50</xdr:col>
      <xdr:colOff>165100</xdr:colOff>
      <xdr:row>82</xdr:row>
      <xdr:rowOff>41466</xdr:rowOff>
    </xdr:to>
    <xdr:sp macro="" textlink="">
      <xdr:nvSpPr>
        <xdr:cNvPr id="345" name="楕円 344"/>
        <xdr:cNvSpPr/>
      </xdr:nvSpPr>
      <xdr:spPr>
        <a:xfrm>
          <a:off x="9588500" y="139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162116</xdr:rowOff>
    </xdr:from>
    <xdr:to>
      <xdr:col>55</xdr:col>
      <xdr:colOff>0</xdr:colOff>
      <xdr:row>82</xdr:row>
      <xdr:rowOff>62103</xdr:rowOff>
    </xdr:to>
    <xdr:cxnSp macro="">
      <xdr:nvCxnSpPr>
        <xdr:cNvPr id="346" name="直線コネクタ 345"/>
        <xdr:cNvCxnSpPr/>
      </xdr:nvCxnSpPr>
      <xdr:spPr>
        <a:xfrm>
          <a:off x="9639300" y="14049566"/>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127318</xdr:rowOff>
    </xdr:from>
    <xdr:to>
      <xdr:col>46</xdr:col>
      <xdr:colOff>38100</xdr:colOff>
      <xdr:row>82</xdr:row>
      <xdr:rowOff>57468</xdr:rowOff>
    </xdr:to>
    <xdr:sp macro="" textlink="">
      <xdr:nvSpPr>
        <xdr:cNvPr id="347" name="楕円 346"/>
        <xdr:cNvSpPr/>
      </xdr:nvSpPr>
      <xdr:spPr>
        <a:xfrm>
          <a:off x="8699500" y="1401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162116</xdr:rowOff>
    </xdr:from>
    <xdr:to>
      <xdr:col>50</xdr:col>
      <xdr:colOff>114300</xdr:colOff>
      <xdr:row>82</xdr:row>
      <xdr:rowOff>6668</xdr:rowOff>
    </xdr:to>
    <xdr:cxnSp macro="">
      <xdr:nvCxnSpPr>
        <xdr:cNvPr id="348" name="直線コネクタ 347"/>
        <xdr:cNvCxnSpPr/>
      </xdr:nvCxnSpPr>
      <xdr:spPr>
        <a:xfrm flipV="1">
          <a:off x="8750300" y="140495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139891</xdr:rowOff>
    </xdr:from>
    <xdr:to>
      <xdr:col>41</xdr:col>
      <xdr:colOff>101600</xdr:colOff>
      <xdr:row>82</xdr:row>
      <xdr:rowOff>70041</xdr:rowOff>
    </xdr:to>
    <xdr:sp macro="" textlink="">
      <xdr:nvSpPr>
        <xdr:cNvPr id="349" name="楕円 348"/>
        <xdr:cNvSpPr/>
      </xdr:nvSpPr>
      <xdr:spPr>
        <a:xfrm>
          <a:off x="7810500" y="140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6668</xdr:rowOff>
    </xdr:from>
    <xdr:to>
      <xdr:col>45</xdr:col>
      <xdr:colOff>177800</xdr:colOff>
      <xdr:row>82</xdr:row>
      <xdr:rowOff>19241</xdr:rowOff>
    </xdr:to>
    <xdr:cxnSp macro="">
      <xdr:nvCxnSpPr>
        <xdr:cNvPr id="350" name="直線コネクタ 349"/>
        <xdr:cNvCxnSpPr/>
      </xdr:nvCxnSpPr>
      <xdr:spPr>
        <a:xfrm flipV="1">
          <a:off x="7861300" y="1406556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90742</xdr:rowOff>
    </xdr:from>
    <xdr:to>
      <xdr:col>36</xdr:col>
      <xdr:colOff>165100</xdr:colOff>
      <xdr:row>82</xdr:row>
      <xdr:rowOff>20892</xdr:rowOff>
    </xdr:to>
    <xdr:sp macro="" textlink="">
      <xdr:nvSpPr>
        <xdr:cNvPr id="351" name="楕円 350"/>
        <xdr:cNvSpPr/>
      </xdr:nvSpPr>
      <xdr:spPr>
        <a:xfrm>
          <a:off x="6921500" y="139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141542</xdr:rowOff>
    </xdr:from>
    <xdr:to>
      <xdr:col>41</xdr:col>
      <xdr:colOff>50800</xdr:colOff>
      <xdr:row>82</xdr:row>
      <xdr:rowOff>19241</xdr:rowOff>
    </xdr:to>
    <xdr:cxnSp macro="">
      <xdr:nvCxnSpPr>
        <xdr:cNvPr id="352" name="直線コネクタ 351"/>
        <xdr:cNvCxnSpPr/>
      </xdr:nvCxnSpPr>
      <xdr:spPr>
        <a:xfrm>
          <a:off x="6972300" y="1402899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53" name="n_1aveValue【福祉施設】&#10;一人当たり面積"/>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54" name="n_2aveValue【福祉施設】&#10;一人当たり面積"/>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355" name="n_3aveValue【福祉施設】&#10;一人当たり面積"/>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356" name="n_4aveValue【福祉施設】&#10;一人当たり面積"/>
        <xdr:cNvSpPr txBox="1"/>
      </xdr:nvSpPr>
      <xdr:spPr>
        <a:xfrm>
          <a:off x="6737427" y="144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57993</xdr:rowOff>
    </xdr:from>
    <xdr:ext cx="469744" cy="259045"/>
    <xdr:sp macro="" textlink="">
      <xdr:nvSpPr>
        <xdr:cNvPr id="357" name="n_1mainValue【福祉施設】&#10;一人当たり面積"/>
        <xdr:cNvSpPr txBox="1"/>
      </xdr:nvSpPr>
      <xdr:spPr>
        <a:xfrm>
          <a:off x="9391727" y="1377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73995</xdr:rowOff>
    </xdr:from>
    <xdr:ext cx="469744" cy="259045"/>
    <xdr:sp macro="" textlink="">
      <xdr:nvSpPr>
        <xdr:cNvPr id="358" name="n_2mainValue【福祉施設】&#10;一人当たり面積"/>
        <xdr:cNvSpPr txBox="1"/>
      </xdr:nvSpPr>
      <xdr:spPr>
        <a:xfrm>
          <a:off x="8515427" y="137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86568</xdr:rowOff>
    </xdr:from>
    <xdr:ext cx="469744" cy="259045"/>
    <xdr:sp macro="" textlink="">
      <xdr:nvSpPr>
        <xdr:cNvPr id="359" name="n_3mainValue【福祉施設】&#10;一人当たり面積"/>
        <xdr:cNvSpPr txBox="1"/>
      </xdr:nvSpPr>
      <xdr:spPr>
        <a:xfrm>
          <a:off x="7626427" y="1380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37419</xdr:rowOff>
    </xdr:from>
    <xdr:ext cx="469744" cy="259045"/>
    <xdr:sp macro="" textlink="">
      <xdr:nvSpPr>
        <xdr:cNvPr id="360" name="n_4mainValue【福祉施設】&#10;一人当たり面積"/>
        <xdr:cNvSpPr txBox="1"/>
      </xdr:nvSpPr>
      <xdr:spPr>
        <a:xfrm>
          <a:off x="6737427" y="1375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9253</xdr:rowOff>
    </xdr:from>
    <xdr:to>
      <xdr:col>85</xdr:col>
      <xdr:colOff>126364</xdr:colOff>
      <xdr:row>42</xdr:row>
      <xdr:rowOff>92528</xdr:rowOff>
    </xdr:to>
    <xdr:cxnSp macro="">
      <xdr:nvCxnSpPr>
        <xdr:cNvPr id="402" name="直線コネクタ 401"/>
        <xdr:cNvCxnSpPr/>
      </xdr:nvCxnSpPr>
      <xdr:spPr>
        <a:xfrm flipV="1">
          <a:off x="16318864" y="6010003"/>
          <a:ext cx="0" cy="1283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127380</xdr:rowOff>
    </xdr:from>
    <xdr:ext cx="405111" cy="259045"/>
    <xdr:sp macro="" textlink="">
      <xdr:nvSpPr>
        <xdr:cNvPr id="405" name="【一般廃棄物処理施設】&#10;有形固定資産減価償却率最大値テキスト"/>
        <xdr:cNvSpPr txBox="1"/>
      </xdr:nvSpPr>
      <xdr:spPr>
        <a:xfrm>
          <a:off x="16357600" y="578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9253</xdr:rowOff>
    </xdr:from>
    <xdr:to>
      <xdr:col>86</xdr:col>
      <xdr:colOff>25400</xdr:colOff>
      <xdr:row>35</xdr:row>
      <xdr:rowOff>9253</xdr:rowOff>
    </xdr:to>
    <xdr:cxnSp macro="">
      <xdr:nvCxnSpPr>
        <xdr:cNvPr id="406" name="直線コネクタ 405"/>
        <xdr:cNvCxnSpPr/>
      </xdr:nvCxnSpPr>
      <xdr:spPr>
        <a:xfrm>
          <a:off x="16230600" y="6010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07"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08" name="フローチャート: 判断 407"/>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152763</xdr:rowOff>
    </xdr:from>
    <xdr:to>
      <xdr:col>81</xdr:col>
      <xdr:colOff>101600</xdr:colOff>
      <xdr:row>38</xdr:row>
      <xdr:rowOff>82913</xdr:rowOff>
    </xdr:to>
    <xdr:sp macro="" textlink="">
      <xdr:nvSpPr>
        <xdr:cNvPr id="409" name="フローチャート: 判断 408"/>
        <xdr:cNvSpPr/>
      </xdr:nvSpPr>
      <xdr:spPr>
        <a:xfrm>
          <a:off x="15430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120106</xdr:rowOff>
    </xdr:from>
    <xdr:to>
      <xdr:col>76</xdr:col>
      <xdr:colOff>165100</xdr:colOff>
      <xdr:row>39</xdr:row>
      <xdr:rowOff>50256</xdr:rowOff>
    </xdr:to>
    <xdr:sp macro="" textlink="">
      <xdr:nvSpPr>
        <xdr:cNvPr id="410" name="フローチャート: 判断 409"/>
        <xdr:cNvSpPr/>
      </xdr:nvSpPr>
      <xdr:spPr>
        <a:xfrm>
          <a:off x="14541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11" name="フローチャート: 判断 410"/>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95613</xdr:rowOff>
    </xdr:from>
    <xdr:to>
      <xdr:col>67</xdr:col>
      <xdr:colOff>101600</xdr:colOff>
      <xdr:row>37</xdr:row>
      <xdr:rowOff>25763</xdr:rowOff>
    </xdr:to>
    <xdr:sp macro="" textlink="">
      <xdr:nvSpPr>
        <xdr:cNvPr id="412" name="フローチャート: 判断 411"/>
        <xdr:cNvSpPr/>
      </xdr:nvSpPr>
      <xdr:spPr>
        <a:xfrm>
          <a:off x="12763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129903</xdr:rowOff>
    </xdr:from>
    <xdr:to>
      <xdr:col>85</xdr:col>
      <xdr:colOff>177800</xdr:colOff>
      <xdr:row>35</xdr:row>
      <xdr:rowOff>60053</xdr:rowOff>
    </xdr:to>
    <xdr:sp macro="" textlink="">
      <xdr:nvSpPr>
        <xdr:cNvPr id="418" name="楕円 417"/>
        <xdr:cNvSpPr/>
      </xdr:nvSpPr>
      <xdr:spPr>
        <a:xfrm>
          <a:off x="16268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82930</xdr:rowOff>
    </xdr:from>
    <xdr:ext cx="405111" cy="259045"/>
    <xdr:sp macro="" textlink="">
      <xdr:nvSpPr>
        <xdr:cNvPr id="419" name="【一般廃棄物処理施設】&#10;有形固定資産減価償却率該当値テキスト"/>
        <xdr:cNvSpPr txBox="1"/>
      </xdr:nvSpPr>
      <xdr:spPr>
        <a:xfrm>
          <a:off x="16357600" y="5912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116840</xdr:rowOff>
    </xdr:from>
    <xdr:to>
      <xdr:col>81</xdr:col>
      <xdr:colOff>101600</xdr:colOff>
      <xdr:row>34</xdr:row>
      <xdr:rowOff>46990</xdr:rowOff>
    </xdr:to>
    <xdr:sp macro="" textlink="">
      <xdr:nvSpPr>
        <xdr:cNvPr id="420" name="楕円 419"/>
        <xdr:cNvSpPr/>
      </xdr:nvSpPr>
      <xdr:spPr>
        <a:xfrm>
          <a:off x="15430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167640</xdr:rowOff>
    </xdr:from>
    <xdr:to>
      <xdr:col>85</xdr:col>
      <xdr:colOff>127000</xdr:colOff>
      <xdr:row>35</xdr:row>
      <xdr:rowOff>9253</xdr:rowOff>
    </xdr:to>
    <xdr:cxnSp macro="">
      <xdr:nvCxnSpPr>
        <xdr:cNvPr id="421" name="直線コネクタ 420"/>
        <xdr:cNvCxnSpPr/>
      </xdr:nvCxnSpPr>
      <xdr:spPr>
        <a:xfrm>
          <a:off x="15481300" y="5825490"/>
          <a:ext cx="8382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2" name="楕円 421"/>
        <xdr:cNvSpPr/>
      </xdr:nvSpPr>
      <xdr:spPr>
        <a:xfrm>
          <a:off x="14541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38</xdr:row>
      <xdr:rowOff>22316</xdr:rowOff>
    </xdr:to>
    <xdr:cxnSp macro="">
      <xdr:nvCxnSpPr>
        <xdr:cNvPr id="423" name="直線コネクタ 422"/>
        <xdr:cNvCxnSpPr/>
      </xdr:nvCxnSpPr>
      <xdr:spPr>
        <a:xfrm flipV="1">
          <a:off x="14592300" y="5825490"/>
          <a:ext cx="889000" cy="7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100511</xdr:rowOff>
    </xdr:from>
    <xdr:to>
      <xdr:col>72</xdr:col>
      <xdr:colOff>38100</xdr:colOff>
      <xdr:row>38</xdr:row>
      <xdr:rowOff>30662</xdr:rowOff>
    </xdr:to>
    <xdr:sp macro="" textlink="">
      <xdr:nvSpPr>
        <xdr:cNvPr id="424" name="楕円 423"/>
        <xdr:cNvSpPr/>
      </xdr:nvSpPr>
      <xdr:spPr>
        <a:xfrm>
          <a:off x="13652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151311</xdr:rowOff>
    </xdr:from>
    <xdr:to>
      <xdr:col>76</xdr:col>
      <xdr:colOff>114300</xdr:colOff>
      <xdr:row>38</xdr:row>
      <xdr:rowOff>22316</xdr:rowOff>
    </xdr:to>
    <xdr:cxnSp macro="">
      <xdr:nvCxnSpPr>
        <xdr:cNvPr id="425" name="直線コネクタ 424"/>
        <xdr:cNvCxnSpPr/>
      </xdr:nvCxnSpPr>
      <xdr:spPr>
        <a:xfrm>
          <a:off x="13703300" y="649496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58057</xdr:rowOff>
    </xdr:from>
    <xdr:to>
      <xdr:col>67</xdr:col>
      <xdr:colOff>101600</xdr:colOff>
      <xdr:row>37</xdr:row>
      <xdr:rowOff>159657</xdr:rowOff>
    </xdr:to>
    <xdr:sp macro="" textlink="">
      <xdr:nvSpPr>
        <xdr:cNvPr id="426" name="楕円 425"/>
        <xdr:cNvSpPr/>
      </xdr:nvSpPr>
      <xdr:spPr>
        <a:xfrm>
          <a:off x="12763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108857</xdr:rowOff>
    </xdr:from>
    <xdr:to>
      <xdr:col>71</xdr:col>
      <xdr:colOff>177800</xdr:colOff>
      <xdr:row>37</xdr:row>
      <xdr:rowOff>151311</xdr:rowOff>
    </xdr:to>
    <xdr:cxnSp macro="">
      <xdr:nvCxnSpPr>
        <xdr:cNvPr id="427" name="直線コネクタ 426"/>
        <xdr:cNvCxnSpPr/>
      </xdr:nvCxnSpPr>
      <xdr:spPr>
        <a:xfrm>
          <a:off x="12814300" y="645250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74040</xdr:rowOff>
    </xdr:from>
    <xdr:ext cx="405111" cy="259045"/>
    <xdr:sp macro="" textlink="">
      <xdr:nvSpPr>
        <xdr:cNvPr id="428" name="n_1aveValue【一般廃棄物処理施設】&#10;有形固定資産減価償却率"/>
        <xdr:cNvSpPr txBox="1"/>
      </xdr:nvSpPr>
      <xdr:spPr>
        <a:xfrm>
          <a:off x="15266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41383</xdr:rowOff>
    </xdr:from>
    <xdr:ext cx="405111" cy="259045"/>
    <xdr:sp macro="" textlink="">
      <xdr:nvSpPr>
        <xdr:cNvPr id="429" name="n_2aveValue【一般廃棄物処理施設】&#10;有形固定資産減価償却率"/>
        <xdr:cNvSpPr txBox="1"/>
      </xdr:nvSpPr>
      <xdr:spPr>
        <a:xfrm>
          <a:off x="14389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30" name="n_3aveValue【一般廃棄物処理施設】&#10;有形固定資産減価償却率"/>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42290</xdr:rowOff>
    </xdr:from>
    <xdr:ext cx="405111" cy="259045"/>
    <xdr:sp macro="" textlink="">
      <xdr:nvSpPr>
        <xdr:cNvPr id="431" name="n_4aveValue【一般廃棄物処理施設】&#10;有形固定資産減価償却率"/>
        <xdr:cNvSpPr txBox="1"/>
      </xdr:nvSpPr>
      <xdr:spPr>
        <a:xfrm>
          <a:off x="12611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63517</xdr:rowOff>
    </xdr:from>
    <xdr:ext cx="405111" cy="259045"/>
    <xdr:sp macro="" textlink="">
      <xdr:nvSpPr>
        <xdr:cNvPr id="432" name="n_1mainValue【一般廃棄物処理施設】&#10;有形固定資産減価償却率"/>
        <xdr:cNvSpPr txBox="1"/>
      </xdr:nvSpPr>
      <xdr:spPr>
        <a:xfrm>
          <a:off x="152660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33" name="n_2main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47188</xdr:rowOff>
    </xdr:from>
    <xdr:ext cx="405111" cy="259045"/>
    <xdr:sp macro="" textlink="">
      <xdr:nvSpPr>
        <xdr:cNvPr id="434" name="n_3mainValue【一般廃棄物処理施設】&#10;有形固定資産減価償却率"/>
        <xdr:cNvSpPr txBox="1"/>
      </xdr:nvSpPr>
      <xdr:spPr>
        <a:xfrm>
          <a:off x="13500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150784</xdr:rowOff>
    </xdr:from>
    <xdr:ext cx="405111" cy="259045"/>
    <xdr:sp macro="" textlink="">
      <xdr:nvSpPr>
        <xdr:cNvPr id="435" name="n_4mainValue【一般廃棄物処理施設】&#10;有形固定資産減価償却率"/>
        <xdr:cNvSpPr txBox="1"/>
      </xdr:nvSpPr>
      <xdr:spPr>
        <a:xfrm>
          <a:off x="12611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6" name="直線コネクタ 44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7" name="テキスト ボックス 44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8" name="直線コネクタ 44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9" name="テキスト ボックス 44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0" name="直線コネクタ 44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1" name="テキスト ボックス 45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2" name="直線コネクタ 45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3" name="テキスト ボックス 45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4" name="直線コネクタ 45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55" name="テキスト ボックス 45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7" name="テキスト ボックス 45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59" name="直線コネクタ 458"/>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60"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61" name="直線コネクタ 460"/>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62"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63" name="直線コネクタ 462"/>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464" name="【一般廃棄物処理施設】&#10;一人当たり有形固定資産（償却資産）額平均値テキスト"/>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65" name="フローチャート: 判断 464"/>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66" name="フローチャート: 判断 465"/>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67" name="フローチャート: 判断 466"/>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68" name="フローチャート: 判断 467"/>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69" name="フローチャート: 判断 468"/>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60679</xdr:rowOff>
    </xdr:from>
    <xdr:to>
      <xdr:col>116</xdr:col>
      <xdr:colOff>114300</xdr:colOff>
      <xdr:row>40</xdr:row>
      <xdr:rowOff>162279</xdr:rowOff>
    </xdr:to>
    <xdr:sp macro="" textlink="">
      <xdr:nvSpPr>
        <xdr:cNvPr id="475" name="楕円 474"/>
        <xdr:cNvSpPr/>
      </xdr:nvSpPr>
      <xdr:spPr>
        <a:xfrm>
          <a:off x="22110700" y="69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83556</xdr:rowOff>
    </xdr:from>
    <xdr:ext cx="599010" cy="259045"/>
    <xdr:sp macro="" textlink="">
      <xdr:nvSpPr>
        <xdr:cNvPr id="476" name="【一般廃棄物処理施設】&#10;一人当たり有形固定資産（償却資産）額該当値テキスト"/>
        <xdr:cNvSpPr txBox="1"/>
      </xdr:nvSpPr>
      <xdr:spPr>
        <a:xfrm>
          <a:off x="22199600" y="677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46658</xdr:rowOff>
    </xdr:from>
    <xdr:to>
      <xdr:col>112</xdr:col>
      <xdr:colOff>38100</xdr:colOff>
      <xdr:row>38</xdr:row>
      <xdr:rowOff>148258</xdr:rowOff>
    </xdr:to>
    <xdr:sp macro="" textlink="">
      <xdr:nvSpPr>
        <xdr:cNvPr id="477" name="楕円 476"/>
        <xdr:cNvSpPr/>
      </xdr:nvSpPr>
      <xdr:spPr>
        <a:xfrm>
          <a:off x="21272500" y="65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97458</xdr:rowOff>
    </xdr:from>
    <xdr:to>
      <xdr:col>116</xdr:col>
      <xdr:colOff>63500</xdr:colOff>
      <xdr:row>40</xdr:row>
      <xdr:rowOff>111479</xdr:rowOff>
    </xdr:to>
    <xdr:cxnSp macro="">
      <xdr:nvCxnSpPr>
        <xdr:cNvPr id="478" name="直線コネクタ 477"/>
        <xdr:cNvCxnSpPr/>
      </xdr:nvCxnSpPr>
      <xdr:spPr>
        <a:xfrm>
          <a:off x="21323300" y="6612558"/>
          <a:ext cx="838200" cy="3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74492</xdr:rowOff>
    </xdr:from>
    <xdr:to>
      <xdr:col>107</xdr:col>
      <xdr:colOff>101600</xdr:colOff>
      <xdr:row>42</xdr:row>
      <xdr:rowOff>4642</xdr:rowOff>
    </xdr:to>
    <xdr:sp macro="" textlink="">
      <xdr:nvSpPr>
        <xdr:cNvPr id="479" name="楕円 478"/>
        <xdr:cNvSpPr/>
      </xdr:nvSpPr>
      <xdr:spPr>
        <a:xfrm>
          <a:off x="20383500" y="7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97458</xdr:rowOff>
    </xdr:from>
    <xdr:to>
      <xdr:col>111</xdr:col>
      <xdr:colOff>177800</xdr:colOff>
      <xdr:row>41</xdr:row>
      <xdr:rowOff>125292</xdr:rowOff>
    </xdr:to>
    <xdr:cxnSp macro="">
      <xdr:nvCxnSpPr>
        <xdr:cNvPr id="480" name="直線コネクタ 479"/>
        <xdr:cNvCxnSpPr/>
      </xdr:nvCxnSpPr>
      <xdr:spPr>
        <a:xfrm flipV="1">
          <a:off x="20434300" y="6612558"/>
          <a:ext cx="889000" cy="54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76218</xdr:rowOff>
    </xdr:from>
    <xdr:to>
      <xdr:col>102</xdr:col>
      <xdr:colOff>165100</xdr:colOff>
      <xdr:row>42</xdr:row>
      <xdr:rowOff>6368</xdr:rowOff>
    </xdr:to>
    <xdr:sp macro="" textlink="">
      <xdr:nvSpPr>
        <xdr:cNvPr id="481" name="楕円 480"/>
        <xdr:cNvSpPr/>
      </xdr:nvSpPr>
      <xdr:spPr>
        <a:xfrm>
          <a:off x="19494500" y="71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125292</xdr:rowOff>
    </xdr:from>
    <xdr:to>
      <xdr:col>107</xdr:col>
      <xdr:colOff>50800</xdr:colOff>
      <xdr:row>41</xdr:row>
      <xdr:rowOff>127018</xdr:rowOff>
    </xdr:to>
    <xdr:cxnSp macro="">
      <xdr:nvCxnSpPr>
        <xdr:cNvPr id="482" name="直線コネクタ 481"/>
        <xdr:cNvCxnSpPr/>
      </xdr:nvCxnSpPr>
      <xdr:spPr>
        <a:xfrm flipV="1">
          <a:off x="19545300" y="7154742"/>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78601</xdr:rowOff>
    </xdr:from>
    <xdr:to>
      <xdr:col>98</xdr:col>
      <xdr:colOff>38100</xdr:colOff>
      <xdr:row>42</xdr:row>
      <xdr:rowOff>8751</xdr:rowOff>
    </xdr:to>
    <xdr:sp macro="" textlink="">
      <xdr:nvSpPr>
        <xdr:cNvPr id="483" name="楕円 482"/>
        <xdr:cNvSpPr/>
      </xdr:nvSpPr>
      <xdr:spPr>
        <a:xfrm>
          <a:off x="18605500" y="71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127018</xdr:rowOff>
    </xdr:from>
    <xdr:to>
      <xdr:col>102</xdr:col>
      <xdr:colOff>114300</xdr:colOff>
      <xdr:row>41</xdr:row>
      <xdr:rowOff>129401</xdr:rowOff>
    </xdr:to>
    <xdr:cxnSp macro="">
      <xdr:nvCxnSpPr>
        <xdr:cNvPr id="484" name="直線コネクタ 483"/>
        <xdr:cNvCxnSpPr/>
      </xdr:nvCxnSpPr>
      <xdr:spPr>
        <a:xfrm flipV="1">
          <a:off x="18656300" y="7156468"/>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67904</xdr:rowOff>
    </xdr:from>
    <xdr:ext cx="599010" cy="259045"/>
    <xdr:sp macro="" textlink="">
      <xdr:nvSpPr>
        <xdr:cNvPr id="485" name="n_1aveValue【一般廃棄物処理施設】&#10;一人当たり有形固定資産（償却資産）額"/>
        <xdr:cNvSpPr txBox="1"/>
      </xdr:nvSpPr>
      <xdr:spPr>
        <a:xfrm>
          <a:off x="21011095" y="7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86"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487"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88"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164785</xdr:rowOff>
    </xdr:from>
    <xdr:ext cx="599010" cy="259045"/>
    <xdr:sp macro="" textlink="">
      <xdr:nvSpPr>
        <xdr:cNvPr id="489" name="n_1mainValue【一般廃棄物処理施設】&#10;一人当たり有形固定資産（償却資産）額"/>
        <xdr:cNvSpPr txBox="1"/>
      </xdr:nvSpPr>
      <xdr:spPr>
        <a:xfrm>
          <a:off x="21011095" y="63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167219</xdr:rowOff>
    </xdr:from>
    <xdr:ext cx="534377" cy="259045"/>
    <xdr:sp macro="" textlink="">
      <xdr:nvSpPr>
        <xdr:cNvPr id="490" name="n_2mainValue【一般廃棄物処理施設】&#10;一人当たり有形固定資産（償却資産）額"/>
        <xdr:cNvSpPr txBox="1"/>
      </xdr:nvSpPr>
      <xdr:spPr>
        <a:xfrm>
          <a:off x="20167111" y="719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168945</xdr:rowOff>
    </xdr:from>
    <xdr:ext cx="534377" cy="259045"/>
    <xdr:sp macro="" textlink="">
      <xdr:nvSpPr>
        <xdr:cNvPr id="491" name="n_3mainValue【一般廃棄物処理施設】&#10;一人当たり有形固定資産（償却資産）額"/>
        <xdr:cNvSpPr txBox="1"/>
      </xdr:nvSpPr>
      <xdr:spPr>
        <a:xfrm>
          <a:off x="19278111" y="719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171328</xdr:rowOff>
    </xdr:from>
    <xdr:ext cx="534377" cy="259045"/>
    <xdr:sp macro="" textlink="">
      <xdr:nvSpPr>
        <xdr:cNvPr id="492" name="n_4mainValue【一般廃棄物処理施設】&#10;一人当たり有形固定資産（償却資産）額"/>
        <xdr:cNvSpPr txBox="1"/>
      </xdr:nvSpPr>
      <xdr:spPr>
        <a:xfrm>
          <a:off x="18389111" y="72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8" name="正方形/長方形 50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9" name="テキスト ボックス 5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0" name="直線コネクタ 5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1" name="テキスト ボックス 52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2" name="直線コネクタ 5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3" name="テキスト ボックス 5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4" name="直線コネクタ 5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5" name="テキスト ボックス 5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6" name="直線コネクタ 5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7" name="テキスト ボックス 5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8" name="直線コネクタ 5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9" name="テキスト ボックス 5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1" name="テキスト ボックス 53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33" name="直線コネクタ 532"/>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34"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35" name="直線コネクタ 534"/>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36"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37" name="直線コネクタ 536"/>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38"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39" name="フローチャート: 判断 538"/>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40" name="フローチャート: 判断 539"/>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41" name="フローチャート: 判断 540"/>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42" name="フローチャート: 判断 541"/>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43" name="フローチャート: 判断 542"/>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xdr:rowOff>
    </xdr:from>
    <xdr:to>
      <xdr:col>85</xdr:col>
      <xdr:colOff>177800</xdr:colOff>
      <xdr:row>79</xdr:row>
      <xdr:rowOff>106045</xdr:rowOff>
    </xdr:to>
    <xdr:sp macro="" textlink="">
      <xdr:nvSpPr>
        <xdr:cNvPr id="549" name="楕円 548"/>
        <xdr:cNvSpPr/>
      </xdr:nvSpPr>
      <xdr:spPr>
        <a:xfrm>
          <a:off x="162687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27322</xdr:rowOff>
    </xdr:from>
    <xdr:ext cx="405111" cy="259045"/>
    <xdr:sp macro="" textlink="">
      <xdr:nvSpPr>
        <xdr:cNvPr id="550" name="【消防施設】&#10;有形固定資産減価償却率該当値テキスト"/>
        <xdr:cNvSpPr txBox="1"/>
      </xdr:nvSpPr>
      <xdr:spPr>
        <a:xfrm>
          <a:off x="16357600"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126364</xdr:rowOff>
    </xdr:from>
    <xdr:to>
      <xdr:col>81</xdr:col>
      <xdr:colOff>101600</xdr:colOff>
      <xdr:row>79</xdr:row>
      <xdr:rowOff>56514</xdr:rowOff>
    </xdr:to>
    <xdr:sp macro="" textlink="">
      <xdr:nvSpPr>
        <xdr:cNvPr id="551" name="楕円 550"/>
        <xdr:cNvSpPr/>
      </xdr:nvSpPr>
      <xdr:spPr>
        <a:xfrm>
          <a:off x="15430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5714</xdr:rowOff>
    </xdr:from>
    <xdr:to>
      <xdr:col>85</xdr:col>
      <xdr:colOff>127000</xdr:colOff>
      <xdr:row>79</xdr:row>
      <xdr:rowOff>55245</xdr:rowOff>
    </xdr:to>
    <xdr:cxnSp macro="">
      <xdr:nvCxnSpPr>
        <xdr:cNvPr id="552" name="直線コネクタ 551"/>
        <xdr:cNvCxnSpPr/>
      </xdr:nvCxnSpPr>
      <xdr:spPr>
        <a:xfrm>
          <a:off x="15481300" y="135502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141605</xdr:rowOff>
    </xdr:from>
    <xdr:to>
      <xdr:col>76</xdr:col>
      <xdr:colOff>165100</xdr:colOff>
      <xdr:row>80</xdr:row>
      <xdr:rowOff>71755</xdr:rowOff>
    </xdr:to>
    <xdr:sp macro="" textlink="">
      <xdr:nvSpPr>
        <xdr:cNvPr id="553" name="楕円 552"/>
        <xdr:cNvSpPr/>
      </xdr:nvSpPr>
      <xdr:spPr>
        <a:xfrm>
          <a:off x="14541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5714</xdr:rowOff>
    </xdr:from>
    <xdr:to>
      <xdr:col>81</xdr:col>
      <xdr:colOff>50800</xdr:colOff>
      <xdr:row>80</xdr:row>
      <xdr:rowOff>20955</xdr:rowOff>
    </xdr:to>
    <xdr:cxnSp macro="">
      <xdr:nvCxnSpPr>
        <xdr:cNvPr id="554" name="直線コネクタ 553"/>
        <xdr:cNvCxnSpPr/>
      </xdr:nvCxnSpPr>
      <xdr:spPr>
        <a:xfrm flipV="1">
          <a:off x="14592300" y="13550264"/>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555" name="楕円 554"/>
        <xdr:cNvSpPr/>
      </xdr:nvSpPr>
      <xdr:spPr>
        <a:xfrm>
          <a:off x="1365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20955</xdr:rowOff>
    </xdr:to>
    <xdr:cxnSp macro="">
      <xdr:nvCxnSpPr>
        <xdr:cNvPr id="556" name="直線コネクタ 555"/>
        <xdr:cNvCxnSpPr/>
      </xdr:nvCxnSpPr>
      <xdr:spPr>
        <a:xfrm>
          <a:off x="13703300" y="137312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160655</xdr:rowOff>
    </xdr:from>
    <xdr:to>
      <xdr:col>67</xdr:col>
      <xdr:colOff>101600</xdr:colOff>
      <xdr:row>81</xdr:row>
      <xdr:rowOff>90805</xdr:rowOff>
    </xdr:to>
    <xdr:sp macro="" textlink="">
      <xdr:nvSpPr>
        <xdr:cNvPr id="557" name="楕円 556"/>
        <xdr:cNvSpPr/>
      </xdr:nvSpPr>
      <xdr:spPr>
        <a:xfrm>
          <a:off x="12763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15239</xdr:rowOff>
    </xdr:from>
    <xdr:to>
      <xdr:col>71</xdr:col>
      <xdr:colOff>177800</xdr:colOff>
      <xdr:row>81</xdr:row>
      <xdr:rowOff>40005</xdr:rowOff>
    </xdr:to>
    <xdr:cxnSp macro="">
      <xdr:nvCxnSpPr>
        <xdr:cNvPr id="558" name="直線コネクタ 557"/>
        <xdr:cNvCxnSpPr/>
      </xdr:nvCxnSpPr>
      <xdr:spPr>
        <a:xfrm flipV="1">
          <a:off x="12814300" y="13731239"/>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59"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60"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561"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562" name="n_4aveValue【消防施設】&#10;有形固定資産減価償却率"/>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73041</xdr:rowOff>
    </xdr:from>
    <xdr:ext cx="405111" cy="259045"/>
    <xdr:sp macro="" textlink="">
      <xdr:nvSpPr>
        <xdr:cNvPr id="563" name="n_1mainValue【消防施設】&#10;有形固定資産減価償却率"/>
        <xdr:cNvSpPr txBox="1"/>
      </xdr:nvSpPr>
      <xdr:spPr>
        <a:xfrm>
          <a:off x="152660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88282</xdr:rowOff>
    </xdr:from>
    <xdr:ext cx="405111" cy="259045"/>
    <xdr:sp macro="" textlink="">
      <xdr:nvSpPr>
        <xdr:cNvPr id="564" name="n_2mainValue【消防施設】&#10;有形固定資産減価償却率"/>
        <xdr:cNvSpPr txBox="1"/>
      </xdr:nvSpPr>
      <xdr:spPr>
        <a:xfrm>
          <a:off x="14389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565" name="n_3mainValue【消防施設】&#10;有形固定資産減価償却率"/>
        <xdr:cNvSpPr txBox="1"/>
      </xdr:nvSpPr>
      <xdr:spPr>
        <a:xfrm>
          <a:off x="13500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566" name="n_4mainValue【消防施設】&#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7" name="直線コネクタ 5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8" name="テキスト ボックス 5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9" name="直線コネクタ 5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0" name="テキスト ボックス 5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1" name="直線コネクタ 5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2" name="テキスト ボックス 5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3" name="直線コネクタ 5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4" name="テキスト ボックス 5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88" name="直線コネクタ 587"/>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89"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90" name="直線コネクタ 589"/>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91"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92" name="直線コネクタ 591"/>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593" name="【消防施設】&#10;一人当たり面積平均値テキスト"/>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94" name="フローチャート: 判断 593"/>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95" name="フローチャート: 判断 594"/>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96" name="フローチャート: 判断 595"/>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97" name="フローチャート: 判断 596"/>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98" name="フローチャート: 判断 597"/>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125374</xdr:rowOff>
    </xdr:from>
    <xdr:to>
      <xdr:col>116</xdr:col>
      <xdr:colOff>114300</xdr:colOff>
      <xdr:row>85</xdr:row>
      <xdr:rowOff>55524</xdr:rowOff>
    </xdr:to>
    <xdr:sp macro="" textlink="">
      <xdr:nvSpPr>
        <xdr:cNvPr id="604" name="楕円 603"/>
        <xdr:cNvSpPr/>
      </xdr:nvSpPr>
      <xdr:spPr>
        <a:xfrm>
          <a:off x="22110700" y="145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148251</xdr:rowOff>
    </xdr:from>
    <xdr:ext cx="469744" cy="259045"/>
    <xdr:sp macro="" textlink="">
      <xdr:nvSpPr>
        <xdr:cNvPr id="605" name="【消防施設】&#10;一人当たり面積該当値テキスト"/>
        <xdr:cNvSpPr txBox="1"/>
      </xdr:nvSpPr>
      <xdr:spPr>
        <a:xfrm>
          <a:off x="22199600" y="143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131318</xdr:rowOff>
    </xdr:from>
    <xdr:to>
      <xdr:col>112</xdr:col>
      <xdr:colOff>38100</xdr:colOff>
      <xdr:row>85</xdr:row>
      <xdr:rowOff>61468</xdr:rowOff>
    </xdr:to>
    <xdr:sp macro="" textlink="">
      <xdr:nvSpPr>
        <xdr:cNvPr id="606" name="楕円 605"/>
        <xdr:cNvSpPr/>
      </xdr:nvSpPr>
      <xdr:spPr>
        <a:xfrm>
          <a:off x="21272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4724</xdr:rowOff>
    </xdr:from>
    <xdr:to>
      <xdr:col>116</xdr:col>
      <xdr:colOff>63500</xdr:colOff>
      <xdr:row>85</xdr:row>
      <xdr:rowOff>10668</xdr:rowOff>
    </xdr:to>
    <xdr:cxnSp macro="">
      <xdr:nvCxnSpPr>
        <xdr:cNvPr id="607" name="直線コネクタ 606"/>
        <xdr:cNvCxnSpPr/>
      </xdr:nvCxnSpPr>
      <xdr:spPr>
        <a:xfrm flipV="1">
          <a:off x="21323300" y="1457797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163779</xdr:rowOff>
    </xdr:from>
    <xdr:to>
      <xdr:col>107</xdr:col>
      <xdr:colOff>101600</xdr:colOff>
      <xdr:row>85</xdr:row>
      <xdr:rowOff>93929</xdr:rowOff>
    </xdr:to>
    <xdr:sp macro="" textlink="">
      <xdr:nvSpPr>
        <xdr:cNvPr id="608" name="楕円 607"/>
        <xdr:cNvSpPr/>
      </xdr:nvSpPr>
      <xdr:spPr>
        <a:xfrm>
          <a:off x="203835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xdr:rowOff>
    </xdr:from>
    <xdr:to>
      <xdr:col>111</xdr:col>
      <xdr:colOff>177800</xdr:colOff>
      <xdr:row>85</xdr:row>
      <xdr:rowOff>43129</xdr:rowOff>
    </xdr:to>
    <xdr:cxnSp macro="">
      <xdr:nvCxnSpPr>
        <xdr:cNvPr id="609" name="直線コネクタ 608"/>
        <xdr:cNvCxnSpPr/>
      </xdr:nvCxnSpPr>
      <xdr:spPr>
        <a:xfrm flipV="1">
          <a:off x="20434300" y="14583918"/>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171095</xdr:rowOff>
    </xdr:from>
    <xdr:to>
      <xdr:col>102</xdr:col>
      <xdr:colOff>165100</xdr:colOff>
      <xdr:row>85</xdr:row>
      <xdr:rowOff>101245</xdr:rowOff>
    </xdr:to>
    <xdr:sp macro="" textlink="">
      <xdr:nvSpPr>
        <xdr:cNvPr id="610" name="楕円 609"/>
        <xdr:cNvSpPr/>
      </xdr:nvSpPr>
      <xdr:spPr>
        <a:xfrm>
          <a:off x="19494500" y="145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43129</xdr:rowOff>
    </xdr:from>
    <xdr:to>
      <xdr:col>107</xdr:col>
      <xdr:colOff>50800</xdr:colOff>
      <xdr:row>85</xdr:row>
      <xdr:rowOff>50445</xdr:rowOff>
    </xdr:to>
    <xdr:cxnSp macro="">
      <xdr:nvCxnSpPr>
        <xdr:cNvPr id="611" name="直線コネクタ 610"/>
        <xdr:cNvCxnSpPr/>
      </xdr:nvCxnSpPr>
      <xdr:spPr>
        <a:xfrm flipV="1">
          <a:off x="19545300" y="1461637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121717</xdr:rowOff>
    </xdr:from>
    <xdr:to>
      <xdr:col>98</xdr:col>
      <xdr:colOff>38100</xdr:colOff>
      <xdr:row>82</xdr:row>
      <xdr:rowOff>51867</xdr:rowOff>
    </xdr:to>
    <xdr:sp macro="" textlink="">
      <xdr:nvSpPr>
        <xdr:cNvPr id="612" name="楕円 611"/>
        <xdr:cNvSpPr/>
      </xdr:nvSpPr>
      <xdr:spPr>
        <a:xfrm>
          <a:off x="18605500" y="14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1067</xdr:rowOff>
    </xdr:from>
    <xdr:to>
      <xdr:col>102</xdr:col>
      <xdr:colOff>114300</xdr:colOff>
      <xdr:row>85</xdr:row>
      <xdr:rowOff>50445</xdr:rowOff>
    </xdr:to>
    <xdr:cxnSp macro="">
      <xdr:nvCxnSpPr>
        <xdr:cNvPr id="613" name="直線コネクタ 612"/>
        <xdr:cNvCxnSpPr/>
      </xdr:nvCxnSpPr>
      <xdr:spPr>
        <a:xfrm>
          <a:off x="18656300" y="14059967"/>
          <a:ext cx="889000" cy="5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614" name="n_1aveValue【消防施設】&#10;一人当たり面積"/>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615" name="n_2aveValue【消防施設】&#10;一人当たり面積"/>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16" name="n_3ave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617" name="n_4aveValue【消防施設】&#10;一人当たり面積"/>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77995</xdr:rowOff>
    </xdr:from>
    <xdr:ext cx="469744" cy="259045"/>
    <xdr:sp macro="" textlink="">
      <xdr:nvSpPr>
        <xdr:cNvPr id="618" name="n_1mainValue【消防施設】&#10;一人当たり面積"/>
        <xdr:cNvSpPr txBox="1"/>
      </xdr:nvSpPr>
      <xdr:spPr>
        <a:xfrm>
          <a:off x="210757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110456</xdr:rowOff>
    </xdr:from>
    <xdr:ext cx="469744" cy="259045"/>
    <xdr:sp macro="" textlink="">
      <xdr:nvSpPr>
        <xdr:cNvPr id="619" name="n_2mainValue【消防施設】&#10;一人当たり面積"/>
        <xdr:cNvSpPr txBox="1"/>
      </xdr:nvSpPr>
      <xdr:spPr>
        <a:xfrm>
          <a:off x="20199427" y="1434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117772</xdr:rowOff>
    </xdr:from>
    <xdr:ext cx="469744" cy="259045"/>
    <xdr:sp macro="" textlink="">
      <xdr:nvSpPr>
        <xdr:cNvPr id="620" name="n_3mainValue【消防施設】&#10;一人当たり面積"/>
        <xdr:cNvSpPr txBox="1"/>
      </xdr:nvSpPr>
      <xdr:spPr>
        <a:xfrm>
          <a:off x="19310427" y="1434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68394</xdr:rowOff>
    </xdr:from>
    <xdr:ext cx="469744" cy="259045"/>
    <xdr:sp macro="" textlink="">
      <xdr:nvSpPr>
        <xdr:cNvPr id="621" name="n_4mainValue【消防施設】&#10;一人当たり面積"/>
        <xdr:cNvSpPr txBox="1"/>
      </xdr:nvSpPr>
      <xdr:spPr>
        <a:xfrm>
          <a:off x="18421427"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4" name="テキスト ボックス 6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4" name="テキスト ボックス 6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47" name="直線コネクタ 646"/>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48"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49" name="直線コネクタ 648"/>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0"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1" name="直線コネクタ 65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52"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53" name="フローチャート: 判断 652"/>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54" name="フローチャート: 判断 653"/>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55" name="フローチャート: 判断 654"/>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56" name="フローチャート: 判断 655"/>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57" name="フローチャート: 判断 656"/>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44994</xdr:rowOff>
    </xdr:from>
    <xdr:to>
      <xdr:col>85</xdr:col>
      <xdr:colOff>177800</xdr:colOff>
      <xdr:row>101</xdr:row>
      <xdr:rowOff>146594</xdr:rowOff>
    </xdr:to>
    <xdr:sp macro="" textlink="">
      <xdr:nvSpPr>
        <xdr:cNvPr id="663" name="楕円 662"/>
        <xdr:cNvSpPr/>
      </xdr:nvSpPr>
      <xdr:spPr>
        <a:xfrm>
          <a:off x="162687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67871</xdr:rowOff>
    </xdr:from>
    <xdr:ext cx="405111" cy="259045"/>
    <xdr:sp macro="" textlink="">
      <xdr:nvSpPr>
        <xdr:cNvPr id="664" name="【庁舎】&#10;有形固定資産減価償却率該当値テキスト"/>
        <xdr:cNvSpPr txBox="1"/>
      </xdr:nvSpPr>
      <xdr:spPr>
        <a:xfrm>
          <a:off x="16357600" y="1721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43362</xdr:rowOff>
    </xdr:from>
    <xdr:to>
      <xdr:col>81</xdr:col>
      <xdr:colOff>101600</xdr:colOff>
      <xdr:row>101</xdr:row>
      <xdr:rowOff>144962</xdr:rowOff>
    </xdr:to>
    <xdr:sp macro="" textlink="">
      <xdr:nvSpPr>
        <xdr:cNvPr id="665" name="楕円 664"/>
        <xdr:cNvSpPr/>
      </xdr:nvSpPr>
      <xdr:spPr>
        <a:xfrm>
          <a:off x="15430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94162</xdr:rowOff>
    </xdr:from>
    <xdr:to>
      <xdr:col>85</xdr:col>
      <xdr:colOff>127000</xdr:colOff>
      <xdr:row>101</xdr:row>
      <xdr:rowOff>95794</xdr:rowOff>
    </xdr:to>
    <xdr:cxnSp macro="">
      <xdr:nvCxnSpPr>
        <xdr:cNvPr id="666" name="直線コネクタ 665"/>
        <xdr:cNvCxnSpPr/>
      </xdr:nvCxnSpPr>
      <xdr:spPr>
        <a:xfrm>
          <a:off x="15481300" y="174106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17236</xdr:rowOff>
    </xdr:from>
    <xdr:to>
      <xdr:col>76</xdr:col>
      <xdr:colOff>165100</xdr:colOff>
      <xdr:row>101</xdr:row>
      <xdr:rowOff>118836</xdr:rowOff>
    </xdr:to>
    <xdr:sp macro="" textlink="">
      <xdr:nvSpPr>
        <xdr:cNvPr id="667" name="楕円 666"/>
        <xdr:cNvSpPr/>
      </xdr:nvSpPr>
      <xdr:spPr>
        <a:xfrm>
          <a:off x="14541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68036</xdr:rowOff>
    </xdr:from>
    <xdr:to>
      <xdr:col>81</xdr:col>
      <xdr:colOff>50800</xdr:colOff>
      <xdr:row>101</xdr:row>
      <xdr:rowOff>94162</xdr:rowOff>
    </xdr:to>
    <xdr:cxnSp macro="">
      <xdr:nvCxnSpPr>
        <xdr:cNvPr id="668" name="直線コネクタ 667"/>
        <xdr:cNvCxnSpPr/>
      </xdr:nvCxnSpPr>
      <xdr:spPr>
        <a:xfrm>
          <a:off x="14592300" y="173844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54792</xdr:rowOff>
    </xdr:from>
    <xdr:to>
      <xdr:col>72</xdr:col>
      <xdr:colOff>38100</xdr:colOff>
      <xdr:row>101</xdr:row>
      <xdr:rowOff>156392</xdr:rowOff>
    </xdr:to>
    <xdr:sp macro="" textlink="">
      <xdr:nvSpPr>
        <xdr:cNvPr id="669" name="楕円 668"/>
        <xdr:cNvSpPr/>
      </xdr:nvSpPr>
      <xdr:spPr>
        <a:xfrm>
          <a:off x="13652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68036</xdr:rowOff>
    </xdr:from>
    <xdr:to>
      <xdr:col>76</xdr:col>
      <xdr:colOff>114300</xdr:colOff>
      <xdr:row>101</xdr:row>
      <xdr:rowOff>105592</xdr:rowOff>
    </xdr:to>
    <xdr:cxnSp macro="">
      <xdr:nvCxnSpPr>
        <xdr:cNvPr id="670" name="直線コネクタ 669"/>
        <xdr:cNvCxnSpPr/>
      </xdr:nvCxnSpPr>
      <xdr:spPr>
        <a:xfrm flipV="1">
          <a:off x="13703300" y="173844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142966</xdr:rowOff>
    </xdr:from>
    <xdr:to>
      <xdr:col>67</xdr:col>
      <xdr:colOff>101600</xdr:colOff>
      <xdr:row>102</xdr:row>
      <xdr:rowOff>73116</xdr:rowOff>
    </xdr:to>
    <xdr:sp macro="" textlink="">
      <xdr:nvSpPr>
        <xdr:cNvPr id="671" name="楕円 670"/>
        <xdr:cNvSpPr/>
      </xdr:nvSpPr>
      <xdr:spPr>
        <a:xfrm>
          <a:off x="12763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105592</xdr:rowOff>
    </xdr:from>
    <xdr:to>
      <xdr:col>71</xdr:col>
      <xdr:colOff>177800</xdr:colOff>
      <xdr:row>102</xdr:row>
      <xdr:rowOff>22316</xdr:rowOff>
    </xdr:to>
    <xdr:cxnSp macro="">
      <xdr:nvCxnSpPr>
        <xdr:cNvPr id="672" name="直線コネクタ 671"/>
        <xdr:cNvCxnSpPr/>
      </xdr:nvCxnSpPr>
      <xdr:spPr>
        <a:xfrm flipV="1">
          <a:off x="12814300" y="1742204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673" name="n_1ave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674" name="n_2ave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675" name="n_3ave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676" name="n_4aveValue【庁舎】&#10;有形固定資産減価償却率"/>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161489</xdr:rowOff>
    </xdr:from>
    <xdr:ext cx="405111" cy="259045"/>
    <xdr:sp macro="" textlink="">
      <xdr:nvSpPr>
        <xdr:cNvPr id="677" name="n_1mainValue【庁舎】&#10;有形固定資産減価償却率"/>
        <xdr:cNvSpPr txBox="1"/>
      </xdr:nvSpPr>
      <xdr:spPr>
        <a:xfrm>
          <a:off x="152660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135363</xdr:rowOff>
    </xdr:from>
    <xdr:ext cx="405111" cy="259045"/>
    <xdr:sp macro="" textlink="">
      <xdr:nvSpPr>
        <xdr:cNvPr id="678" name="n_2mainValue【庁舎】&#10;有形固定資産減価償却率"/>
        <xdr:cNvSpPr txBox="1"/>
      </xdr:nvSpPr>
      <xdr:spPr>
        <a:xfrm>
          <a:off x="14389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1469</xdr:rowOff>
    </xdr:from>
    <xdr:ext cx="405111" cy="259045"/>
    <xdr:sp macro="" textlink="">
      <xdr:nvSpPr>
        <xdr:cNvPr id="679" name="n_3mainValue【庁舎】&#10;有形固定資産減価償却率"/>
        <xdr:cNvSpPr txBox="1"/>
      </xdr:nvSpPr>
      <xdr:spPr>
        <a:xfrm>
          <a:off x="135007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89643</xdr:rowOff>
    </xdr:from>
    <xdr:ext cx="405111" cy="259045"/>
    <xdr:sp macro="" textlink="">
      <xdr:nvSpPr>
        <xdr:cNvPr id="680" name="n_4mainValue【庁舎】&#10;有形固定資産減価償却率"/>
        <xdr:cNvSpPr txBox="1"/>
      </xdr:nvSpPr>
      <xdr:spPr>
        <a:xfrm>
          <a:off x="12611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1" name="直線コネクタ 6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2" name="テキスト ボックス 6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3" name="直線コネクタ 6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4" name="テキスト ボックス 6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5" name="直線コネクタ 6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6" name="テキスト ボックス 6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7" name="直線コネクタ 6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8" name="テキスト ボックス 6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9" name="直線コネクタ 6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0" name="テキスト ボックス 6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1" name="直線コネクタ 7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2" name="テキスト ボックス 7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06" name="直線コネクタ 705"/>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07"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08" name="直線コネクタ 707"/>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09"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10" name="直線コネクタ 709"/>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11"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12" name="フローチャート: 判断 711"/>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13" name="フローチャート: 判断 712"/>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14" name="フローチャート: 判断 713"/>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15" name="フローチャート: 判断 714"/>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16" name="フローチャート: 判断 715"/>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90170</xdr:rowOff>
    </xdr:from>
    <xdr:to>
      <xdr:col>116</xdr:col>
      <xdr:colOff>114300</xdr:colOff>
      <xdr:row>104</xdr:row>
      <xdr:rowOff>20320</xdr:rowOff>
    </xdr:to>
    <xdr:sp macro="" textlink="">
      <xdr:nvSpPr>
        <xdr:cNvPr id="722" name="楕円 721"/>
        <xdr:cNvSpPr/>
      </xdr:nvSpPr>
      <xdr:spPr>
        <a:xfrm>
          <a:off x="22110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113047</xdr:rowOff>
    </xdr:from>
    <xdr:ext cx="469744" cy="259045"/>
    <xdr:sp macro="" textlink="">
      <xdr:nvSpPr>
        <xdr:cNvPr id="723" name="【庁舎】&#10;一人当たり面積該当値テキスト"/>
        <xdr:cNvSpPr txBox="1"/>
      </xdr:nvSpPr>
      <xdr:spPr>
        <a:xfrm>
          <a:off x="22199600"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142421</xdr:rowOff>
    </xdr:from>
    <xdr:to>
      <xdr:col>112</xdr:col>
      <xdr:colOff>38100</xdr:colOff>
      <xdr:row>104</xdr:row>
      <xdr:rowOff>72571</xdr:rowOff>
    </xdr:to>
    <xdr:sp macro="" textlink="">
      <xdr:nvSpPr>
        <xdr:cNvPr id="724" name="楕円 723"/>
        <xdr:cNvSpPr/>
      </xdr:nvSpPr>
      <xdr:spPr>
        <a:xfrm>
          <a:off x="21272500" y="17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140970</xdr:rowOff>
    </xdr:from>
    <xdr:to>
      <xdr:col>116</xdr:col>
      <xdr:colOff>63500</xdr:colOff>
      <xdr:row>104</xdr:row>
      <xdr:rowOff>21771</xdr:rowOff>
    </xdr:to>
    <xdr:cxnSp macro="">
      <xdr:nvCxnSpPr>
        <xdr:cNvPr id="725" name="直線コネクタ 724"/>
        <xdr:cNvCxnSpPr/>
      </xdr:nvCxnSpPr>
      <xdr:spPr>
        <a:xfrm flipV="1">
          <a:off x="21323300" y="1780032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112486</xdr:rowOff>
    </xdr:from>
    <xdr:to>
      <xdr:col>107</xdr:col>
      <xdr:colOff>101600</xdr:colOff>
      <xdr:row>105</xdr:row>
      <xdr:rowOff>42636</xdr:rowOff>
    </xdr:to>
    <xdr:sp macro="" textlink="">
      <xdr:nvSpPr>
        <xdr:cNvPr id="726" name="楕円 725"/>
        <xdr:cNvSpPr/>
      </xdr:nvSpPr>
      <xdr:spPr>
        <a:xfrm>
          <a:off x="20383500" y="179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21771</xdr:rowOff>
    </xdr:from>
    <xdr:to>
      <xdr:col>111</xdr:col>
      <xdr:colOff>177800</xdr:colOff>
      <xdr:row>104</xdr:row>
      <xdr:rowOff>163286</xdr:rowOff>
    </xdr:to>
    <xdr:cxnSp macro="">
      <xdr:nvCxnSpPr>
        <xdr:cNvPr id="727" name="直線コネクタ 726"/>
        <xdr:cNvCxnSpPr/>
      </xdr:nvCxnSpPr>
      <xdr:spPr>
        <a:xfrm flipV="1">
          <a:off x="20434300" y="178525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73842</xdr:rowOff>
    </xdr:from>
    <xdr:to>
      <xdr:col>102</xdr:col>
      <xdr:colOff>165100</xdr:colOff>
      <xdr:row>106</xdr:row>
      <xdr:rowOff>3992</xdr:rowOff>
    </xdr:to>
    <xdr:sp macro="" textlink="">
      <xdr:nvSpPr>
        <xdr:cNvPr id="728" name="楕円 727"/>
        <xdr:cNvSpPr/>
      </xdr:nvSpPr>
      <xdr:spPr>
        <a:xfrm>
          <a:off x="194945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163286</xdr:rowOff>
    </xdr:from>
    <xdr:to>
      <xdr:col>107</xdr:col>
      <xdr:colOff>50800</xdr:colOff>
      <xdr:row>105</xdr:row>
      <xdr:rowOff>124642</xdr:rowOff>
    </xdr:to>
    <xdr:cxnSp macro="">
      <xdr:nvCxnSpPr>
        <xdr:cNvPr id="729" name="直線コネクタ 728"/>
        <xdr:cNvCxnSpPr/>
      </xdr:nvCxnSpPr>
      <xdr:spPr>
        <a:xfrm flipV="1">
          <a:off x="19545300" y="17994086"/>
          <a:ext cx="889000" cy="13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34652</xdr:rowOff>
    </xdr:from>
    <xdr:to>
      <xdr:col>98</xdr:col>
      <xdr:colOff>38100</xdr:colOff>
      <xdr:row>103</xdr:row>
      <xdr:rowOff>136252</xdr:rowOff>
    </xdr:to>
    <xdr:sp macro="" textlink="">
      <xdr:nvSpPr>
        <xdr:cNvPr id="730" name="楕円 729"/>
        <xdr:cNvSpPr/>
      </xdr:nvSpPr>
      <xdr:spPr>
        <a:xfrm>
          <a:off x="18605500" y="176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85452</xdr:rowOff>
    </xdr:from>
    <xdr:to>
      <xdr:col>102</xdr:col>
      <xdr:colOff>114300</xdr:colOff>
      <xdr:row>105</xdr:row>
      <xdr:rowOff>124642</xdr:rowOff>
    </xdr:to>
    <xdr:cxnSp macro="">
      <xdr:nvCxnSpPr>
        <xdr:cNvPr id="731" name="直線コネクタ 730"/>
        <xdr:cNvCxnSpPr/>
      </xdr:nvCxnSpPr>
      <xdr:spPr>
        <a:xfrm>
          <a:off x="18656300" y="17744802"/>
          <a:ext cx="889000" cy="3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732" name="n_1aveValue【庁舎】&#10;一人当たり面積"/>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733"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734"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735" name="n_4aveValue【庁舎】&#10;一人当たり面積"/>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89098</xdr:rowOff>
    </xdr:from>
    <xdr:ext cx="469744" cy="259045"/>
    <xdr:sp macro="" textlink="">
      <xdr:nvSpPr>
        <xdr:cNvPr id="736" name="n_1mainValue【庁舎】&#10;一人当たり面積"/>
        <xdr:cNvSpPr txBox="1"/>
      </xdr:nvSpPr>
      <xdr:spPr>
        <a:xfrm>
          <a:off x="21075727"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59163</xdr:rowOff>
    </xdr:from>
    <xdr:ext cx="469744" cy="259045"/>
    <xdr:sp macro="" textlink="">
      <xdr:nvSpPr>
        <xdr:cNvPr id="737" name="n_2mainValue【庁舎】&#10;一人当たり面積"/>
        <xdr:cNvSpPr txBox="1"/>
      </xdr:nvSpPr>
      <xdr:spPr>
        <a:xfrm>
          <a:off x="20199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20519</xdr:rowOff>
    </xdr:from>
    <xdr:ext cx="469744" cy="259045"/>
    <xdr:sp macro="" textlink="">
      <xdr:nvSpPr>
        <xdr:cNvPr id="738" name="n_3mainValue【庁舎】&#10;一人当たり面積"/>
        <xdr:cNvSpPr txBox="1"/>
      </xdr:nvSpPr>
      <xdr:spPr>
        <a:xfrm>
          <a:off x="19310427"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152779</xdr:rowOff>
    </xdr:from>
    <xdr:ext cx="469744" cy="259045"/>
    <xdr:sp macro="" textlink="">
      <xdr:nvSpPr>
        <xdr:cNvPr id="739" name="n_4mainValue【庁舎】&#10;一人当たり面積"/>
        <xdr:cNvSpPr txBox="1"/>
      </xdr:nvSpPr>
      <xdr:spPr>
        <a:xfrm>
          <a:off x="18421427" y="174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体育館・プール、福祉施設について類似団体内平均値を大きく上回る。一人当たり面積については、ほとんどの施設において類似団体内平均値を大きく上回っている。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本町は合併により同じ機能を持つ公共施設を多く保有する反面、人口は合併時より約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％減少している。１９８１年以前の旧耐震基準で整備されたものが全体の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耐震基準で整備した建物についても建設後３０年を経過したものもあることから、今後、老朽化に伴う大規模改修や施設の立替えが集中的に発生する。そこで２０１７年３月に策定した「那賀町公共施設等総合管理計画」を基に施設の集約、複合化及び除却について検討し、町の財政規模や人口に見合った施設保有量を見極め公共施設の計画的な再編を行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7,916
7,902
694.98
13,147,113
12,013,880
682,308
6,472,452
13,858,257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財政力指数は、毎年の人口減少や全国平均を上回る高齢化に加え、町内に中心となる産業が無いことなどにより、財政基盤が弱く、類似団体平均と比較し劣位にある。</a:t>
          </a:r>
        </a:p>
        <a:p>
          <a:r>
            <a:rPr kumimoji="1" lang="ja-JP" altLang="en-US" sz="1300">
              <a:latin typeface="ＭＳ Ｐゴシック" panose="020B0600070205080204" pitchFamily="50" charset="-128"/>
              <a:ea typeface="ＭＳ Ｐゴシック" panose="020B0600070205080204" pitchFamily="50" charset="-128"/>
            </a:rPr>
            <a:t>職員数削減による人件費の削減、また緊急に必要な事業を峻別し、投資的経費を抑制するなど、徹底的な歳出の見直しを実施するとともに、税収の収納率向上対策、使用料等の見直し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107648</xdr:rowOff>
    </xdr:to>
    <xdr:cxnSp macro="">
      <xdr:nvCxnSpPr>
        <xdr:cNvPr id="70" name="直線コネクタ 69"/>
        <xdr:cNvCxnSpPr/>
      </xdr:nvCxnSpPr>
      <xdr:spPr>
        <a:xfrm flipV="1">
          <a:off x="4114800" y="76284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119138</xdr:rowOff>
    </xdr:to>
    <xdr:cxnSp macro="">
      <xdr:nvCxnSpPr>
        <xdr:cNvPr id="76" name="直線コネクタ 75"/>
        <xdr:cNvCxnSpPr/>
      </xdr:nvCxnSpPr>
      <xdr:spPr>
        <a:xfrm>
          <a:off x="2336800" y="76399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xdr:cNvCxnSpPr/>
      </xdr:nvCxnSpPr>
      <xdr:spPr>
        <a:xfrm>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経常収支比率は、類似団体平均と比較し劣位にある。　　　　　　　　　　　　　　　　　　　　　　　　定員適正化計画に基づいた職員数の削減、また事業を厳選し地方債の発行を抑制、及び委託料の見直し光熱水費の節約等による物件費の削減により経常経費の抑制に努める。また、公共施設等管理計画に基づき、公共施設等の集約化・複合化を進めるなどにより、施設保有量の適正化による維持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53848</xdr:rowOff>
    </xdr:to>
    <xdr:cxnSp macro="">
      <xdr:nvCxnSpPr>
        <xdr:cNvPr id="131" name="直線コネクタ 130"/>
        <xdr:cNvCxnSpPr/>
      </xdr:nvCxnSpPr>
      <xdr:spPr>
        <a:xfrm flipV="1">
          <a:off x="4114800" y="110073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106934</xdr:rowOff>
    </xdr:to>
    <xdr:cxnSp macro="">
      <xdr:nvCxnSpPr>
        <xdr:cNvPr id="134" name="直線コネクタ 133"/>
        <xdr:cNvCxnSpPr/>
      </xdr:nvCxnSpPr>
      <xdr:spPr>
        <a:xfrm flipV="1">
          <a:off x="3225800" y="1102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106934</xdr:rowOff>
    </xdr:to>
    <xdr:cxnSp macro="">
      <xdr:nvCxnSpPr>
        <xdr:cNvPr id="137" name="直線コネクタ 136"/>
        <xdr:cNvCxnSpPr/>
      </xdr:nvCxnSpPr>
      <xdr:spPr>
        <a:xfrm>
          <a:off x="2336800" y="1099769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24892</xdr:rowOff>
    </xdr:to>
    <xdr:cxnSp macro="">
      <xdr:nvCxnSpPr>
        <xdr:cNvPr id="140" name="直線コネクタ 139"/>
        <xdr:cNvCxnSpPr/>
      </xdr:nvCxnSpPr>
      <xdr:spPr>
        <a:xfrm>
          <a:off x="1447800" y="10997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0" name="楕円 149"/>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1"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2" name="楕円 151"/>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3" name="テキスト ボックス 152"/>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4" name="楕円 153"/>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55" name="テキスト ボックス 154"/>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6" name="楕円 155"/>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7" name="テキスト ボックス 156"/>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8" name="楕円 157"/>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59" name="テキスト ボックス 158"/>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人口１人当たりの人件費・物件費等は、類似団体平均と比較し劣位にある。　　　定員適正化計画に基づいた職員数の削減、また事業を厳選し地方債の発行を抑制、及び委託料の見直し光熱水費の節約等による物件費の削減により経常経費の抑制に努める。また、公共施設等管理計画に基づき、公共施設等の集約化・複合化を進めるなどにより、施設保有量の適正化による維持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130918</xdr:rowOff>
    </xdr:from>
    <xdr:to>
      <xdr:col>23</xdr:col>
      <xdr:colOff>133350</xdr:colOff>
      <xdr:row>87</xdr:row>
      <xdr:rowOff>63171</xdr:rowOff>
    </xdr:to>
    <xdr:cxnSp macro="">
      <xdr:nvCxnSpPr>
        <xdr:cNvPr id="196" name="直線コネクタ 195"/>
        <xdr:cNvCxnSpPr/>
      </xdr:nvCxnSpPr>
      <xdr:spPr>
        <a:xfrm>
          <a:off x="4114800" y="14875618"/>
          <a:ext cx="838200" cy="10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69431</xdr:rowOff>
    </xdr:from>
    <xdr:to>
      <xdr:col>19</xdr:col>
      <xdr:colOff>133350</xdr:colOff>
      <xdr:row>86</xdr:row>
      <xdr:rowOff>130918</xdr:rowOff>
    </xdr:to>
    <xdr:cxnSp macro="">
      <xdr:nvCxnSpPr>
        <xdr:cNvPr id="199" name="直線コネクタ 198"/>
        <xdr:cNvCxnSpPr/>
      </xdr:nvCxnSpPr>
      <xdr:spPr>
        <a:xfrm>
          <a:off x="3225800" y="14814131"/>
          <a:ext cx="889000" cy="6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69431</xdr:rowOff>
    </xdr:from>
    <xdr:to>
      <xdr:col>15</xdr:col>
      <xdr:colOff>82550</xdr:colOff>
      <xdr:row>86</xdr:row>
      <xdr:rowOff>76278</xdr:rowOff>
    </xdr:to>
    <xdr:cxnSp macro="">
      <xdr:nvCxnSpPr>
        <xdr:cNvPr id="202" name="直線コネクタ 201"/>
        <xdr:cNvCxnSpPr/>
      </xdr:nvCxnSpPr>
      <xdr:spPr>
        <a:xfrm flipV="1">
          <a:off x="2336800" y="14814131"/>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47177</xdr:rowOff>
    </xdr:from>
    <xdr:to>
      <xdr:col>11</xdr:col>
      <xdr:colOff>31750</xdr:colOff>
      <xdr:row>86</xdr:row>
      <xdr:rowOff>76278</xdr:rowOff>
    </xdr:to>
    <xdr:cxnSp macro="">
      <xdr:nvCxnSpPr>
        <xdr:cNvPr id="205" name="直線コネクタ 204"/>
        <xdr:cNvCxnSpPr/>
      </xdr:nvCxnSpPr>
      <xdr:spPr>
        <a:xfrm>
          <a:off x="1447800" y="14791877"/>
          <a:ext cx="8890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12371</xdr:rowOff>
    </xdr:from>
    <xdr:to>
      <xdr:col>23</xdr:col>
      <xdr:colOff>184150</xdr:colOff>
      <xdr:row>87</xdr:row>
      <xdr:rowOff>113971</xdr:rowOff>
    </xdr:to>
    <xdr:sp macro="" textlink="">
      <xdr:nvSpPr>
        <xdr:cNvPr id="215" name="楕円 214"/>
        <xdr:cNvSpPr/>
      </xdr:nvSpPr>
      <xdr:spPr>
        <a:xfrm>
          <a:off x="4902200" y="149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155898</xdr:rowOff>
    </xdr:from>
    <xdr:ext cx="762000" cy="259045"/>
    <xdr:sp macro="" textlink="">
      <xdr:nvSpPr>
        <xdr:cNvPr id="216" name="人件費・物件費等の状況該当値テキスト"/>
        <xdr:cNvSpPr txBox="1"/>
      </xdr:nvSpPr>
      <xdr:spPr>
        <a:xfrm>
          <a:off x="5041900" y="1490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80118</xdr:rowOff>
    </xdr:from>
    <xdr:to>
      <xdr:col>19</xdr:col>
      <xdr:colOff>184150</xdr:colOff>
      <xdr:row>87</xdr:row>
      <xdr:rowOff>10268</xdr:rowOff>
    </xdr:to>
    <xdr:sp macro="" textlink="">
      <xdr:nvSpPr>
        <xdr:cNvPr id="217" name="楕円 216"/>
        <xdr:cNvSpPr/>
      </xdr:nvSpPr>
      <xdr:spPr>
        <a:xfrm>
          <a:off x="4064000" y="148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166495</xdr:rowOff>
    </xdr:from>
    <xdr:ext cx="736600" cy="259045"/>
    <xdr:sp macro="" textlink="">
      <xdr:nvSpPr>
        <xdr:cNvPr id="218" name="テキスト ボックス 217"/>
        <xdr:cNvSpPr txBox="1"/>
      </xdr:nvSpPr>
      <xdr:spPr>
        <a:xfrm>
          <a:off x="3733800" y="14911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18631</xdr:rowOff>
    </xdr:from>
    <xdr:to>
      <xdr:col>15</xdr:col>
      <xdr:colOff>133350</xdr:colOff>
      <xdr:row>86</xdr:row>
      <xdr:rowOff>120231</xdr:rowOff>
    </xdr:to>
    <xdr:sp macro="" textlink="">
      <xdr:nvSpPr>
        <xdr:cNvPr id="219" name="楕円 218"/>
        <xdr:cNvSpPr/>
      </xdr:nvSpPr>
      <xdr:spPr>
        <a:xfrm>
          <a:off x="3175000" y="1476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105008</xdr:rowOff>
    </xdr:from>
    <xdr:ext cx="762000" cy="259045"/>
    <xdr:sp macro="" textlink="">
      <xdr:nvSpPr>
        <xdr:cNvPr id="220" name="テキスト ボックス 219"/>
        <xdr:cNvSpPr txBox="1"/>
      </xdr:nvSpPr>
      <xdr:spPr>
        <a:xfrm>
          <a:off x="2844800" y="1484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25478</xdr:rowOff>
    </xdr:from>
    <xdr:to>
      <xdr:col>11</xdr:col>
      <xdr:colOff>82550</xdr:colOff>
      <xdr:row>86</xdr:row>
      <xdr:rowOff>127078</xdr:rowOff>
    </xdr:to>
    <xdr:sp macro="" textlink="">
      <xdr:nvSpPr>
        <xdr:cNvPr id="221" name="楕円 220"/>
        <xdr:cNvSpPr/>
      </xdr:nvSpPr>
      <xdr:spPr>
        <a:xfrm>
          <a:off x="2286000" y="147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111855</xdr:rowOff>
    </xdr:from>
    <xdr:ext cx="762000" cy="259045"/>
    <xdr:sp macro="" textlink="">
      <xdr:nvSpPr>
        <xdr:cNvPr id="222" name="テキスト ボックス 221"/>
        <xdr:cNvSpPr txBox="1"/>
      </xdr:nvSpPr>
      <xdr:spPr>
        <a:xfrm>
          <a:off x="1955800" y="1485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167827</xdr:rowOff>
    </xdr:from>
    <xdr:to>
      <xdr:col>7</xdr:col>
      <xdr:colOff>31750</xdr:colOff>
      <xdr:row>86</xdr:row>
      <xdr:rowOff>97977</xdr:rowOff>
    </xdr:to>
    <xdr:sp macro="" textlink="">
      <xdr:nvSpPr>
        <xdr:cNvPr id="223" name="楕円 222"/>
        <xdr:cNvSpPr/>
      </xdr:nvSpPr>
      <xdr:spPr>
        <a:xfrm>
          <a:off x="1397000" y="147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82754</xdr:rowOff>
    </xdr:from>
    <xdr:ext cx="762000" cy="259045"/>
    <xdr:sp macro="" textlink="">
      <xdr:nvSpPr>
        <xdr:cNvPr id="224" name="テキスト ボックス 223"/>
        <xdr:cNvSpPr txBox="1"/>
      </xdr:nvSpPr>
      <xdr:spPr>
        <a:xfrm>
          <a:off x="1066800" y="148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適正な給与水準となるよう給与の適正化に努める。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86</xdr:row>
      <xdr:rowOff>101600</xdr:rowOff>
    </xdr:to>
    <xdr:cxnSp macro="">
      <xdr:nvCxnSpPr>
        <xdr:cNvPr id="260" name="直線コネクタ 259"/>
        <xdr:cNvCxnSpPr/>
      </xdr:nvCxnSpPr>
      <xdr:spPr>
        <a:xfrm flipV="1">
          <a:off x="16179800" y="14696923"/>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101600</xdr:rowOff>
    </xdr:to>
    <xdr:cxnSp macro="">
      <xdr:nvCxnSpPr>
        <xdr:cNvPr id="263" name="直線コネクタ 262"/>
        <xdr:cNvCxnSpPr/>
      </xdr:nvCxnSpPr>
      <xdr:spPr>
        <a:xfrm>
          <a:off x="15290800" y="148233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78618</xdr:rowOff>
    </xdr:to>
    <xdr:cxnSp macro="">
      <xdr:nvCxnSpPr>
        <xdr:cNvPr id="266" name="直線コネクタ 265"/>
        <xdr:cNvCxnSpPr/>
      </xdr:nvCxnSpPr>
      <xdr:spPr>
        <a:xfrm>
          <a:off x="14401800" y="147658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21166</xdr:rowOff>
    </xdr:to>
    <xdr:cxnSp macro="">
      <xdr:nvCxnSpPr>
        <xdr:cNvPr id="269" name="直線コネクタ 268"/>
        <xdr:cNvCxnSpPr/>
      </xdr:nvCxnSpPr>
      <xdr:spPr>
        <a:xfrm>
          <a:off x="13512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9" name="楕円 278"/>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80"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1" name="楕円 280"/>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2" name="テキスト ボックス 28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3" name="楕円 282"/>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4" name="テキスト ボックス 28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5" name="楕円 284"/>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6" name="テキスト ボックス 28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7" name="楕円 286"/>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70654</xdr:rowOff>
    </xdr:from>
    <xdr:ext cx="762000" cy="259045"/>
    <xdr:sp macro="" textlink="">
      <xdr:nvSpPr>
        <xdr:cNvPr id="288" name="テキスト ボックス 287"/>
        <xdr:cNvSpPr txBox="1"/>
      </xdr:nvSpPr>
      <xdr:spPr>
        <a:xfrm>
          <a:off x="13131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人口１，０００人当たりの職員数については、５ヵ町村が合併したことにより、広大な行政区域を有するため、支所･出張所の配置が必要であることや、ごみ収集業務や消防・病院・</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などの施設運営を直営で行っている影響で類似団体平均の２倍以上の職員数となっている。　　　　　　　　　　　　　　　　　　　　　　　　　　　　　　　　　　　　　　　　　　　　　今後、支所・出張所の再編、業務の縮小についても更なる検討を進めると共に、定員適正化計画に基づく民間委託の推進等により、適正な職員数の定員管理に努める。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13780</xdr:rowOff>
    </xdr:from>
    <xdr:to>
      <xdr:col>81</xdr:col>
      <xdr:colOff>44450</xdr:colOff>
      <xdr:row>66</xdr:row>
      <xdr:rowOff>78931</xdr:rowOff>
    </xdr:to>
    <xdr:cxnSp macro="">
      <xdr:nvCxnSpPr>
        <xdr:cNvPr id="319" name="直線コネクタ 318"/>
        <xdr:cNvCxnSpPr/>
      </xdr:nvCxnSpPr>
      <xdr:spPr>
        <a:xfrm>
          <a:off x="16179800" y="11329480"/>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157480</xdr:rowOff>
    </xdr:from>
    <xdr:to>
      <xdr:col>77</xdr:col>
      <xdr:colOff>44450</xdr:colOff>
      <xdr:row>66</xdr:row>
      <xdr:rowOff>13780</xdr:rowOff>
    </xdr:to>
    <xdr:cxnSp macro="">
      <xdr:nvCxnSpPr>
        <xdr:cNvPr id="322" name="直線コネクタ 321"/>
        <xdr:cNvCxnSpPr/>
      </xdr:nvCxnSpPr>
      <xdr:spPr>
        <a:xfrm>
          <a:off x="15290800" y="1130173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129731</xdr:rowOff>
    </xdr:from>
    <xdr:to>
      <xdr:col>72</xdr:col>
      <xdr:colOff>203200</xdr:colOff>
      <xdr:row>65</xdr:row>
      <xdr:rowOff>157480</xdr:rowOff>
    </xdr:to>
    <xdr:cxnSp macro="">
      <xdr:nvCxnSpPr>
        <xdr:cNvPr id="325" name="直線コネクタ 324"/>
        <xdr:cNvCxnSpPr/>
      </xdr:nvCxnSpPr>
      <xdr:spPr>
        <a:xfrm>
          <a:off x="14401800" y="11273981"/>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71819</xdr:rowOff>
    </xdr:from>
    <xdr:to>
      <xdr:col>68</xdr:col>
      <xdr:colOff>152400</xdr:colOff>
      <xdr:row>65</xdr:row>
      <xdr:rowOff>129731</xdr:rowOff>
    </xdr:to>
    <xdr:cxnSp macro="">
      <xdr:nvCxnSpPr>
        <xdr:cNvPr id="328" name="直線コネクタ 327"/>
        <xdr:cNvCxnSpPr/>
      </xdr:nvCxnSpPr>
      <xdr:spPr>
        <a:xfrm>
          <a:off x="13512800" y="1121606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28131</xdr:rowOff>
    </xdr:from>
    <xdr:to>
      <xdr:col>81</xdr:col>
      <xdr:colOff>95250</xdr:colOff>
      <xdr:row>66</xdr:row>
      <xdr:rowOff>129731</xdr:rowOff>
    </xdr:to>
    <xdr:sp macro="" textlink="">
      <xdr:nvSpPr>
        <xdr:cNvPr id="338" name="楕円 337"/>
        <xdr:cNvSpPr/>
      </xdr:nvSpPr>
      <xdr:spPr>
        <a:xfrm>
          <a:off x="16967200" y="11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95458</xdr:rowOff>
    </xdr:from>
    <xdr:ext cx="762000" cy="259045"/>
    <xdr:sp macro="" textlink="">
      <xdr:nvSpPr>
        <xdr:cNvPr id="339" name="定員管理の状況該当値テキスト"/>
        <xdr:cNvSpPr txBox="1"/>
      </xdr:nvSpPr>
      <xdr:spPr>
        <a:xfrm>
          <a:off x="17106900" y="1123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134430</xdr:rowOff>
    </xdr:from>
    <xdr:to>
      <xdr:col>77</xdr:col>
      <xdr:colOff>95250</xdr:colOff>
      <xdr:row>66</xdr:row>
      <xdr:rowOff>64580</xdr:rowOff>
    </xdr:to>
    <xdr:sp macro="" textlink="">
      <xdr:nvSpPr>
        <xdr:cNvPr id="340" name="楕円 339"/>
        <xdr:cNvSpPr/>
      </xdr:nvSpPr>
      <xdr:spPr>
        <a:xfrm>
          <a:off x="16129000" y="112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49357</xdr:rowOff>
    </xdr:from>
    <xdr:ext cx="736600" cy="259045"/>
    <xdr:sp macro="" textlink="">
      <xdr:nvSpPr>
        <xdr:cNvPr id="341" name="テキスト ボックス 340"/>
        <xdr:cNvSpPr txBox="1"/>
      </xdr:nvSpPr>
      <xdr:spPr>
        <a:xfrm>
          <a:off x="15798800" y="11365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106680</xdr:rowOff>
    </xdr:from>
    <xdr:to>
      <xdr:col>73</xdr:col>
      <xdr:colOff>44450</xdr:colOff>
      <xdr:row>66</xdr:row>
      <xdr:rowOff>36830</xdr:rowOff>
    </xdr:to>
    <xdr:sp macro="" textlink="">
      <xdr:nvSpPr>
        <xdr:cNvPr id="342" name="楕円 341"/>
        <xdr:cNvSpPr/>
      </xdr:nvSpPr>
      <xdr:spPr>
        <a:xfrm>
          <a:off x="15240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21607</xdr:rowOff>
    </xdr:from>
    <xdr:ext cx="762000" cy="259045"/>
    <xdr:sp macro="" textlink="">
      <xdr:nvSpPr>
        <xdr:cNvPr id="343" name="テキスト ボックス 342"/>
        <xdr:cNvSpPr txBox="1"/>
      </xdr:nvSpPr>
      <xdr:spPr>
        <a:xfrm>
          <a:off x="14909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78931</xdr:rowOff>
    </xdr:from>
    <xdr:to>
      <xdr:col>68</xdr:col>
      <xdr:colOff>203200</xdr:colOff>
      <xdr:row>66</xdr:row>
      <xdr:rowOff>9081</xdr:rowOff>
    </xdr:to>
    <xdr:sp macro="" textlink="">
      <xdr:nvSpPr>
        <xdr:cNvPr id="344" name="楕円 343"/>
        <xdr:cNvSpPr/>
      </xdr:nvSpPr>
      <xdr:spPr>
        <a:xfrm>
          <a:off x="14351000" y="112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165308</xdr:rowOff>
    </xdr:from>
    <xdr:ext cx="762000" cy="259045"/>
    <xdr:sp macro="" textlink="">
      <xdr:nvSpPr>
        <xdr:cNvPr id="345" name="テキスト ボックス 344"/>
        <xdr:cNvSpPr txBox="1"/>
      </xdr:nvSpPr>
      <xdr:spPr>
        <a:xfrm>
          <a:off x="14020800" y="1130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21019</xdr:rowOff>
    </xdr:from>
    <xdr:to>
      <xdr:col>64</xdr:col>
      <xdr:colOff>152400</xdr:colOff>
      <xdr:row>65</xdr:row>
      <xdr:rowOff>122619</xdr:rowOff>
    </xdr:to>
    <xdr:sp macro="" textlink="">
      <xdr:nvSpPr>
        <xdr:cNvPr id="346" name="楕円 345"/>
        <xdr:cNvSpPr/>
      </xdr:nvSpPr>
      <xdr:spPr>
        <a:xfrm>
          <a:off x="13462000" y="111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107396</xdr:rowOff>
    </xdr:from>
    <xdr:ext cx="762000" cy="259045"/>
    <xdr:sp macro="" textlink="">
      <xdr:nvSpPr>
        <xdr:cNvPr id="347" name="テキスト ボックス 346"/>
        <xdr:cNvSpPr txBox="1"/>
      </xdr:nvSpPr>
      <xdr:spPr>
        <a:xfrm>
          <a:off x="13131800" y="1125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実質公債費比率は類似団体平均と比較し劣位にある。</a:t>
          </a: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大型事業に充当した合併特例債の償還が影響していると思われる。一層の財政健全化を図るため、新規事業・継続事業の見直しにより地方債発行収入が、地方債償還支出を超えることが無いよう地方債残高の減少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65617</xdr:rowOff>
    </xdr:to>
    <xdr:cxnSp macro="">
      <xdr:nvCxnSpPr>
        <xdr:cNvPr id="380" name="直線コネクタ 379"/>
        <xdr:cNvCxnSpPr/>
      </xdr:nvCxnSpPr>
      <xdr:spPr>
        <a:xfrm>
          <a:off x="16179800" y="72021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1270</xdr:rowOff>
    </xdr:to>
    <xdr:cxnSp macro="">
      <xdr:nvCxnSpPr>
        <xdr:cNvPr id="383" name="直線コネクタ 382"/>
        <xdr:cNvCxnSpPr/>
      </xdr:nvCxnSpPr>
      <xdr:spPr>
        <a:xfrm>
          <a:off x="15290800" y="716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132504</xdr:rowOff>
    </xdr:to>
    <xdr:cxnSp macro="">
      <xdr:nvCxnSpPr>
        <xdr:cNvPr id="386" name="直線コネクタ 385"/>
        <xdr:cNvCxnSpPr/>
      </xdr:nvCxnSpPr>
      <xdr:spPr>
        <a:xfrm>
          <a:off x="14401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108373</xdr:rowOff>
    </xdr:to>
    <xdr:cxnSp macro="">
      <xdr:nvCxnSpPr>
        <xdr:cNvPr id="389" name="直線コネクタ 388"/>
        <xdr:cNvCxnSpPr/>
      </xdr:nvCxnSpPr>
      <xdr:spPr>
        <a:xfrm>
          <a:off x="13512800" y="711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9" name="楕円 398"/>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0"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1" name="楕円 400"/>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2" name="テキスト ボックス 401"/>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3" name="楕円 402"/>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4" name="テキスト ボックス 403"/>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5" name="楕円 404"/>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6" name="テキスト ボックス 405"/>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7" name="楕円 406"/>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8" name="テキスト ボックス 407"/>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将来負担比率は類似団体平均と比較すると優位にある。　　　　　　　　　　　　　　　　　　　　　　　　　　　　　　　しかし、多額の地方債残高があり、自主財源が乏しい団体であるため、今後においても投資的経費を厳選し、地方債発行額を抑制しながら財政の健全化に努める。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7,916
7,902
694.98
13,147,113
12,013,880
682,308
6,472,452
13,858,257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人件費については、広大な行政区域を有するため、支所･出張所の配置が必要であることや、ごみ収集業務や消防・病院・</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などの施設運営を直営で行っている影響で職員数が多いため、類似団体平均と比較し大きく劣位にある。　　　　　　　　　　　　　　　　　　　　　　　　　　　　　　　　　　　　　　　　　　　今後、支所・出張所の再編、業務の縮小についても更なる検討を進めると共に、引き続き定員適正化計画に基づいた職員数の削減による人件費の抑制に努める。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38</xdr:row>
      <xdr:rowOff>163576</xdr:rowOff>
    </xdr:to>
    <xdr:cxnSp macro="">
      <xdr:nvCxnSpPr>
        <xdr:cNvPr id="64" name="直線コネクタ 63"/>
        <xdr:cNvCxnSpPr/>
      </xdr:nvCxnSpPr>
      <xdr:spPr>
        <a:xfrm>
          <a:off x="3987800" y="66100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94996</xdr:rowOff>
    </xdr:from>
    <xdr:to>
      <xdr:col>19</xdr:col>
      <xdr:colOff>187325</xdr:colOff>
      <xdr:row>38</xdr:row>
      <xdr:rowOff>113284</xdr:rowOff>
    </xdr:to>
    <xdr:cxnSp macro="">
      <xdr:nvCxnSpPr>
        <xdr:cNvPr id="67" name="直線コネクタ 66"/>
        <xdr:cNvCxnSpPr/>
      </xdr:nvCxnSpPr>
      <xdr:spPr>
        <a:xfrm flipV="1">
          <a:off x="3098800" y="66100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113284</xdr:rowOff>
    </xdr:to>
    <xdr:cxnSp macro="">
      <xdr:nvCxnSpPr>
        <xdr:cNvPr id="70" name="直線コネクタ 69"/>
        <xdr:cNvCxnSpPr/>
      </xdr:nvCxnSpPr>
      <xdr:spPr>
        <a:xfrm>
          <a:off x="2209800" y="65826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67564</xdr:rowOff>
    </xdr:to>
    <xdr:cxnSp macro="">
      <xdr:nvCxnSpPr>
        <xdr:cNvPr id="73" name="直線コネクタ 72"/>
        <xdr:cNvCxnSpPr/>
      </xdr:nvCxnSpPr>
      <xdr:spPr>
        <a:xfrm>
          <a:off x="1320800" y="65598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112776</xdr:rowOff>
    </xdr:from>
    <xdr:to>
      <xdr:col>24</xdr:col>
      <xdr:colOff>76200</xdr:colOff>
      <xdr:row>39</xdr:row>
      <xdr:rowOff>42926</xdr:rowOff>
    </xdr:to>
    <xdr:sp macro="" textlink="">
      <xdr:nvSpPr>
        <xdr:cNvPr id="83" name="楕円 82"/>
        <xdr:cNvSpPr/>
      </xdr:nvSpPr>
      <xdr:spPr>
        <a:xfrm>
          <a:off x="4775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84853</xdr:rowOff>
    </xdr:from>
    <xdr:ext cx="762000" cy="259045"/>
    <xdr:sp macro="" textlink="">
      <xdr:nvSpPr>
        <xdr:cNvPr id="84" name="人件費該当値テキスト"/>
        <xdr:cNvSpPr txBox="1"/>
      </xdr:nvSpPr>
      <xdr:spPr>
        <a:xfrm>
          <a:off x="4914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62484</xdr:rowOff>
    </xdr:from>
    <xdr:to>
      <xdr:col>15</xdr:col>
      <xdr:colOff>149225</xdr:colOff>
      <xdr:row>38</xdr:row>
      <xdr:rowOff>164084</xdr:rowOff>
    </xdr:to>
    <xdr:sp macro="" textlink="">
      <xdr:nvSpPr>
        <xdr:cNvPr id="87" name="楕円 86"/>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148861</xdr:rowOff>
    </xdr:from>
    <xdr:ext cx="762000" cy="259045"/>
    <xdr:sp macro="" textlink="">
      <xdr:nvSpPr>
        <xdr:cNvPr id="88" name="テキスト ボックス 87"/>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物件費については、類似団体平均と比較すると優位にあるが、各庁舎、施設の光熱水費を節約、指定管理や業務委託料の見直しを行うことにより更なる経常経費の削減に努める。　　　　　　　　　　　　　　　　　　　　　　　　　　　　　　また、公共施設等管理計画に基づき、公共施設等の集約化・複合化を進めるなどにより各施設で必要となっている経常経費の削減に努める。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165100</xdr:rowOff>
    </xdr:to>
    <xdr:cxnSp macro="">
      <xdr:nvCxnSpPr>
        <xdr:cNvPr id="125" name="直線コネクタ 124"/>
        <xdr:cNvCxnSpPr/>
      </xdr:nvCxnSpPr>
      <xdr:spPr>
        <a:xfrm flipV="1">
          <a:off x="15671800" y="2809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16</xdr:row>
      <xdr:rowOff>165100</xdr:rowOff>
    </xdr:to>
    <xdr:cxnSp macro="">
      <xdr:nvCxnSpPr>
        <xdr:cNvPr id="128" name="直線コネクタ 127"/>
        <xdr:cNvCxnSpPr/>
      </xdr:nvCxnSpPr>
      <xdr:spPr>
        <a:xfrm>
          <a:off x="14782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17</xdr:row>
      <xdr:rowOff>69850</xdr:rowOff>
    </xdr:to>
    <xdr:cxnSp macro="">
      <xdr:nvCxnSpPr>
        <xdr:cNvPr id="131" name="直線コネクタ 130"/>
        <xdr:cNvCxnSpPr/>
      </xdr:nvCxnSpPr>
      <xdr:spPr>
        <a:xfrm flipV="1">
          <a:off x="13893800" y="288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77470</xdr:rowOff>
    </xdr:to>
    <xdr:cxnSp macro="">
      <xdr:nvCxnSpPr>
        <xdr:cNvPr id="134" name="直線コネクタ 133"/>
        <xdr:cNvCxnSpPr/>
      </xdr:nvCxnSpPr>
      <xdr:spPr>
        <a:xfrm flipV="1">
          <a:off x="13004800" y="298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4" name="楕円 143"/>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5"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7" name="テキスト ボックス 146"/>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8" name="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49" name="テキスト ボックス 148"/>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扶助費については類似団体平均と比較すると優位にある。今後も町単独事業の見直し、対象事業を厳選することにより負担軽減に努める。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24130</xdr:rowOff>
    </xdr:from>
    <xdr:to>
      <xdr:col>24</xdr:col>
      <xdr:colOff>25400</xdr:colOff>
      <xdr:row>53</xdr:row>
      <xdr:rowOff>46990</xdr:rowOff>
    </xdr:to>
    <xdr:cxnSp macro="">
      <xdr:nvCxnSpPr>
        <xdr:cNvPr id="184" name="直線コネクタ 183"/>
        <xdr:cNvCxnSpPr/>
      </xdr:nvCxnSpPr>
      <xdr:spPr>
        <a:xfrm flipV="1">
          <a:off x="3987800" y="9110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46990</xdr:rowOff>
    </xdr:from>
    <xdr:to>
      <xdr:col>19</xdr:col>
      <xdr:colOff>187325</xdr:colOff>
      <xdr:row>53</xdr:row>
      <xdr:rowOff>115570</xdr:rowOff>
    </xdr:to>
    <xdr:cxnSp macro="">
      <xdr:nvCxnSpPr>
        <xdr:cNvPr id="187" name="直線コネクタ 186"/>
        <xdr:cNvCxnSpPr/>
      </xdr:nvCxnSpPr>
      <xdr:spPr>
        <a:xfrm flipV="1">
          <a:off x="3098800" y="9133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115570</xdr:rowOff>
    </xdr:from>
    <xdr:to>
      <xdr:col>15</xdr:col>
      <xdr:colOff>98425</xdr:colOff>
      <xdr:row>53</xdr:row>
      <xdr:rowOff>138430</xdr:rowOff>
    </xdr:to>
    <xdr:cxnSp macro="">
      <xdr:nvCxnSpPr>
        <xdr:cNvPr id="190" name="直線コネクタ 189"/>
        <xdr:cNvCxnSpPr/>
      </xdr:nvCxnSpPr>
      <xdr:spPr>
        <a:xfrm flipV="1">
          <a:off x="2209800" y="9202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115570</xdr:rowOff>
    </xdr:from>
    <xdr:to>
      <xdr:col>11</xdr:col>
      <xdr:colOff>9525</xdr:colOff>
      <xdr:row>53</xdr:row>
      <xdr:rowOff>138430</xdr:rowOff>
    </xdr:to>
    <xdr:cxnSp macro="">
      <xdr:nvCxnSpPr>
        <xdr:cNvPr id="193" name="直線コネクタ 192"/>
        <xdr:cNvCxnSpPr/>
      </xdr:nvCxnSpPr>
      <xdr:spPr>
        <a:xfrm>
          <a:off x="1320800" y="9202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144780</xdr:rowOff>
    </xdr:from>
    <xdr:to>
      <xdr:col>24</xdr:col>
      <xdr:colOff>76200</xdr:colOff>
      <xdr:row>53</xdr:row>
      <xdr:rowOff>74930</xdr:rowOff>
    </xdr:to>
    <xdr:sp macro="" textlink="">
      <xdr:nvSpPr>
        <xdr:cNvPr id="203" name="楕円 202"/>
        <xdr:cNvSpPr/>
      </xdr:nvSpPr>
      <xdr:spPr>
        <a:xfrm>
          <a:off x="4775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53357</xdr:rowOff>
    </xdr:from>
    <xdr:ext cx="762000" cy="259045"/>
    <xdr:sp macro="" textlink="">
      <xdr:nvSpPr>
        <xdr:cNvPr id="204" name="扶助費該当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167640</xdr:rowOff>
    </xdr:from>
    <xdr:to>
      <xdr:col>20</xdr:col>
      <xdr:colOff>38100</xdr:colOff>
      <xdr:row>53</xdr:row>
      <xdr:rowOff>97790</xdr:rowOff>
    </xdr:to>
    <xdr:sp macro="" textlink="">
      <xdr:nvSpPr>
        <xdr:cNvPr id="205" name="楕円 204"/>
        <xdr:cNvSpPr/>
      </xdr:nvSpPr>
      <xdr:spPr>
        <a:xfrm>
          <a:off x="3937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107967</xdr:rowOff>
    </xdr:from>
    <xdr:ext cx="736600" cy="259045"/>
    <xdr:sp macro="" textlink="">
      <xdr:nvSpPr>
        <xdr:cNvPr id="206" name="テキスト ボックス 205"/>
        <xdr:cNvSpPr txBox="1"/>
      </xdr:nvSpPr>
      <xdr:spPr>
        <a:xfrm>
          <a:off x="3606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64770</xdr:rowOff>
    </xdr:from>
    <xdr:to>
      <xdr:col>15</xdr:col>
      <xdr:colOff>149225</xdr:colOff>
      <xdr:row>53</xdr:row>
      <xdr:rowOff>166370</xdr:rowOff>
    </xdr:to>
    <xdr:sp macro="" textlink="">
      <xdr:nvSpPr>
        <xdr:cNvPr id="207" name="楕円 206"/>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5097</xdr:rowOff>
    </xdr:from>
    <xdr:ext cx="762000" cy="259045"/>
    <xdr:sp macro="" textlink="">
      <xdr:nvSpPr>
        <xdr:cNvPr id="208" name="テキスト ボックス 207"/>
        <xdr:cNvSpPr txBox="1"/>
      </xdr:nvSpPr>
      <xdr:spPr>
        <a:xfrm>
          <a:off x="2717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87630</xdr:rowOff>
    </xdr:from>
    <xdr:to>
      <xdr:col>11</xdr:col>
      <xdr:colOff>60325</xdr:colOff>
      <xdr:row>54</xdr:row>
      <xdr:rowOff>17780</xdr:rowOff>
    </xdr:to>
    <xdr:sp macro="" textlink="">
      <xdr:nvSpPr>
        <xdr:cNvPr id="209" name="楕円 208"/>
        <xdr:cNvSpPr/>
      </xdr:nvSpPr>
      <xdr:spPr>
        <a:xfrm>
          <a:off x="2159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27957</xdr:rowOff>
    </xdr:from>
    <xdr:ext cx="762000" cy="259045"/>
    <xdr:sp macro="" textlink="">
      <xdr:nvSpPr>
        <xdr:cNvPr id="210" name="テキスト ボックス 209"/>
        <xdr:cNvSpPr txBox="1"/>
      </xdr:nvSpPr>
      <xdr:spPr>
        <a:xfrm>
          <a:off x="1828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64770</xdr:rowOff>
    </xdr:from>
    <xdr:to>
      <xdr:col>6</xdr:col>
      <xdr:colOff>171450</xdr:colOff>
      <xdr:row>53</xdr:row>
      <xdr:rowOff>166370</xdr:rowOff>
    </xdr:to>
    <xdr:sp macro="" textlink="">
      <xdr:nvSpPr>
        <xdr:cNvPr id="211" name="楕円 210"/>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5097</xdr:rowOff>
    </xdr:from>
    <xdr:ext cx="762000" cy="259045"/>
    <xdr:sp macro="" textlink="">
      <xdr:nvSpPr>
        <xdr:cNvPr id="212" name="テキスト ボックス 211"/>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その他については、類似団体平均と比較すると優位にある。　　　　　　　　　　　　　　　　　　今後、簡易水道事業・集落排水事業等の各事業会計で独立採算がとれるよう経営戦略を策定し、歳出の削減に努める。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55</xdr:row>
      <xdr:rowOff>138430</xdr:rowOff>
    </xdr:to>
    <xdr:cxnSp macro="">
      <xdr:nvCxnSpPr>
        <xdr:cNvPr id="245" name="直線コネクタ 244"/>
        <xdr:cNvCxnSpPr/>
      </xdr:nvCxnSpPr>
      <xdr:spPr>
        <a:xfrm flipV="1">
          <a:off x="15671800" y="956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48" name="直線コネクタ 247"/>
        <xdr:cNvCxnSpPr/>
      </xdr:nvCxnSpPr>
      <xdr:spPr>
        <a:xfrm flipV="1">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153670</xdr:rowOff>
    </xdr:to>
    <xdr:cxnSp macro="">
      <xdr:nvCxnSpPr>
        <xdr:cNvPr id="251" name="直線コネクタ 250"/>
        <xdr:cNvCxnSpPr/>
      </xdr:nvCxnSpPr>
      <xdr:spPr>
        <a:xfrm>
          <a:off x="13893800" y="9484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85090</xdr:rowOff>
    </xdr:to>
    <xdr:cxnSp macro="">
      <xdr:nvCxnSpPr>
        <xdr:cNvPr id="254" name="直線コネクタ 253"/>
        <xdr:cNvCxnSpPr/>
      </xdr:nvCxnSpPr>
      <xdr:spPr>
        <a:xfrm flipV="1">
          <a:off x="13004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4" name="楕円 263"/>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5"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7" name="テキスト ボックス 26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8" name="楕円 267"/>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69" name="テキスト ボックス 268"/>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0" name="楕円 269"/>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1" name="テキスト ボックス 270"/>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2" name="楕円 271"/>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3" name="テキスト ボックス 272"/>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補助費等については、類似団体平均と比較すると優位にある。　　　　　　引き続き町単独事業を厳選するとともに、各種団体への補助金についても事業内容を精査見直しを行い削減に努める。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42418</xdr:rowOff>
    </xdr:to>
    <xdr:cxnSp macro="">
      <xdr:nvCxnSpPr>
        <xdr:cNvPr id="303" name="直線コネクタ 302"/>
        <xdr:cNvCxnSpPr/>
      </xdr:nvCxnSpPr>
      <xdr:spPr>
        <a:xfrm flipV="1">
          <a:off x="15671800" y="59974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56134</xdr:rowOff>
    </xdr:to>
    <xdr:cxnSp macro="">
      <xdr:nvCxnSpPr>
        <xdr:cNvPr id="306" name="直線コネクタ 305"/>
        <xdr:cNvCxnSpPr/>
      </xdr:nvCxnSpPr>
      <xdr:spPr>
        <a:xfrm flipV="1">
          <a:off x="14782800" y="6043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60706</xdr:rowOff>
    </xdr:to>
    <xdr:cxnSp macro="">
      <xdr:nvCxnSpPr>
        <xdr:cNvPr id="309" name="直線コネクタ 308"/>
        <xdr:cNvCxnSpPr/>
      </xdr:nvCxnSpPr>
      <xdr:spPr>
        <a:xfrm flipV="1">
          <a:off x="13893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97282</xdr:rowOff>
    </xdr:to>
    <xdr:cxnSp macro="">
      <xdr:nvCxnSpPr>
        <xdr:cNvPr id="312" name="直線コネクタ 311"/>
        <xdr:cNvCxnSpPr/>
      </xdr:nvCxnSpPr>
      <xdr:spPr>
        <a:xfrm flipV="1">
          <a:off x="13004800" y="6061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22" name="楕円 321"/>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23" name="補助費等該当値テキスト"/>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24" name="楕円 323"/>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25" name="テキスト ボックス 324"/>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6" name="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28" name="楕円 327"/>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29" name="テキスト ボックス 328"/>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0" name="楕円 329"/>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1" name="テキスト ボックス 330"/>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公債費については合併前の旧町村において大規模事業を行ったことに加え、一部事務組合の地方債を引き継いだ事、合併後のまちづくりにおいて必要となった平成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発行している合併特例債の償還により類似団体平均と比較し大きく劣位にある。今後、地方債発行収入が、地方債償還支出を超えることが無いよう、新規事業・継続事業の見直しにより数値の改善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72137</xdr:rowOff>
    </xdr:from>
    <xdr:to>
      <xdr:col>24</xdr:col>
      <xdr:colOff>25400</xdr:colOff>
      <xdr:row>80</xdr:row>
      <xdr:rowOff>99568</xdr:rowOff>
    </xdr:to>
    <xdr:cxnSp macro="">
      <xdr:nvCxnSpPr>
        <xdr:cNvPr id="361" name="直線コネクタ 360"/>
        <xdr:cNvCxnSpPr/>
      </xdr:nvCxnSpPr>
      <xdr:spPr>
        <a:xfrm>
          <a:off x="3987800" y="137881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72137</xdr:rowOff>
    </xdr:from>
    <xdr:to>
      <xdr:col>19</xdr:col>
      <xdr:colOff>187325</xdr:colOff>
      <xdr:row>80</xdr:row>
      <xdr:rowOff>81280</xdr:rowOff>
    </xdr:to>
    <xdr:cxnSp macro="">
      <xdr:nvCxnSpPr>
        <xdr:cNvPr id="364" name="直線コネクタ 363"/>
        <xdr:cNvCxnSpPr/>
      </xdr:nvCxnSpPr>
      <xdr:spPr>
        <a:xfrm flipV="1">
          <a:off x="3098800" y="137881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40132</xdr:rowOff>
    </xdr:from>
    <xdr:to>
      <xdr:col>15</xdr:col>
      <xdr:colOff>98425</xdr:colOff>
      <xdr:row>80</xdr:row>
      <xdr:rowOff>81280</xdr:rowOff>
    </xdr:to>
    <xdr:cxnSp macro="">
      <xdr:nvCxnSpPr>
        <xdr:cNvPr id="367" name="直線コネクタ 366"/>
        <xdr:cNvCxnSpPr/>
      </xdr:nvCxnSpPr>
      <xdr:spPr>
        <a:xfrm>
          <a:off x="2209800" y="137561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xdr:rowOff>
    </xdr:from>
    <xdr:to>
      <xdr:col>11</xdr:col>
      <xdr:colOff>9525</xdr:colOff>
      <xdr:row>80</xdr:row>
      <xdr:rowOff>40132</xdr:rowOff>
    </xdr:to>
    <xdr:cxnSp macro="">
      <xdr:nvCxnSpPr>
        <xdr:cNvPr id="370" name="直線コネクタ 369"/>
        <xdr:cNvCxnSpPr/>
      </xdr:nvCxnSpPr>
      <xdr:spPr>
        <a:xfrm>
          <a:off x="1320800" y="13724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48768</xdr:rowOff>
    </xdr:from>
    <xdr:to>
      <xdr:col>24</xdr:col>
      <xdr:colOff>76200</xdr:colOff>
      <xdr:row>80</xdr:row>
      <xdr:rowOff>150368</xdr:rowOff>
    </xdr:to>
    <xdr:sp macro="" textlink="">
      <xdr:nvSpPr>
        <xdr:cNvPr id="380" name="楕円 379"/>
        <xdr:cNvSpPr/>
      </xdr:nvSpPr>
      <xdr:spPr>
        <a:xfrm>
          <a:off x="47752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20845</xdr:rowOff>
    </xdr:from>
    <xdr:ext cx="762000" cy="259045"/>
    <xdr:sp macro="" textlink="">
      <xdr:nvSpPr>
        <xdr:cNvPr id="381" name="公債費該当値テキスト"/>
        <xdr:cNvSpPr txBox="1"/>
      </xdr:nvSpPr>
      <xdr:spPr>
        <a:xfrm>
          <a:off x="49149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21337</xdr:rowOff>
    </xdr:from>
    <xdr:to>
      <xdr:col>20</xdr:col>
      <xdr:colOff>38100</xdr:colOff>
      <xdr:row>80</xdr:row>
      <xdr:rowOff>122937</xdr:rowOff>
    </xdr:to>
    <xdr:sp macro="" textlink="">
      <xdr:nvSpPr>
        <xdr:cNvPr id="382" name="楕円 381"/>
        <xdr:cNvSpPr/>
      </xdr:nvSpPr>
      <xdr:spPr>
        <a:xfrm>
          <a:off x="3937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107714</xdr:rowOff>
    </xdr:from>
    <xdr:ext cx="736600" cy="259045"/>
    <xdr:sp macro="" textlink="">
      <xdr:nvSpPr>
        <xdr:cNvPr id="383" name="テキスト ボックス 382"/>
        <xdr:cNvSpPr txBox="1"/>
      </xdr:nvSpPr>
      <xdr:spPr>
        <a:xfrm>
          <a:off x="3606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30480</xdr:rowOff>
    </xdr:from>
    <xdr:to>
      <xdr:col>15</xdr:col>
      <xdr:colOff>149225</xdr:colOff>
      <xdr:row>80</xdr:row>
      <xdr:rowOff>132080</xdr:rowOff>
    </xdr:to>
    <xdr:sp macro="" textlink="">
      <xdr:nvSpPr>
        <xdr:cNvPr id="384" name="楕円 383"/>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116857</xdr:rowOff>
    </xdr:from>
    <xdr:ext cx="762000" cy="259045"/>
    <xdr:sp macro="" textlink="">
      <xdr:nvSpPr>
        <xdr:cNvPr id="385" name="テキスト ボックス 384"/>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160782</xdr:rowOff>
    </xdr:from>
    <xdr:to>
      <xdr:col>11</xdr:col>
      <xdr:colOff>60325</xdr:colOff>
      <xdr:row>80</xdr:row>
      <xdr:rowOff>90932</xdr:rowOff>
    </xdr:to>
    <xdr:sp macro="" textlink="">
      <xdr:nvSpPr>
        <xdr:cNvPr id="386" name="楕円 385"/>
        <xdr:cNvSpPr/>
      </xdr:nvSpPr>
      <xdr:spPr>
        <a:xfrm>
          <a:off x="2159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75709</xdr:rowOff>
    </xdr:from>
    <xdr:ext cx="762000" cy="259045"/>
    <xdr:sp macro="" textlink="">
      <xdr:nvSpPr>
        <xdr:cNvPr id="387" name="テキスト ボックス 386"/>
        <xdr:cNvSpPr txBox="1"/>
      </xdr:nvSpPr>
      <xdr:spPr>
        <a:xfrm>
          <a:off x="1828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128778</xdr:rowOff>
    </xdr:from>
    <xdr:to>
      <xdr:col>6</xdr:col>
      <xdr:colOff>171450</xdr:colOff>
      <xdr:row>80</xdr:row>
      <xdr:rowOff>58928</xdr:rowOff>
    </xdr:to>
    <xdr:sp macro="" textlink="">
      <xdr:nvSpPr>
        <xdr:cNvPr id="388" name="楕円 387"/>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43705</xdr:rowOff>
    </xdr:from>
    <xdr:ext cx="762000" cy="259045"/>
    <xdr:sp macro="" textlink="">
      <xdr:nvSpPr>
        <xdr:cNvPr id="389" name="テキスト ボックス 388"/>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公債費以外については、類似団体平均と比較すると優位にある。　　　　今後も経常経費の削減に努める。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74</xdr:row>
      <xdr:rowOff>58420</xdr:rowOff>
    </xdr:to>
    <xdr:cxnSp macro="">
      <xdr:nvCxnSpPr>
        <xdr:cNvPr id="420" name="直線コネクタ 419"/>
        <xdr:cNvCxnSpPr/>
      </xdr:nvCxnSpPr>
      <xdr:spPr>
        <a:xfrm flipV="1">
          <a:off x="15671800" y="12700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74</xdr:row>
      <xdr:rowOff>99568</xdr:rowOff>
    </xdr:to>
    <xdr:cxnSp macro="">
      <xdr:nvCxnSpPr>
        <xdr:cNvPr id="423" name="直線コネクタ 422"/>
        <xdr:cNvCxnSpPr/>
      </xdr:nvCxnSpPr>
      <xdr:spPr>
        <a:xfrm flipV="1">
          <a:off x="14782800" y="127457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62992</xdr:rowOff>
    </xdr:from>
    <xdr:to>
      <xdr:col>73</xdr:col>
      <xdr:colOff>180975</xdr:colOff>
      <xdr:row>74</xdr:row>
      <xdr:rowOff>99568</xdr:rowOff>
    </xdr:to>
    <xdr:cxnSp macro="">
      <xdr:nvCxnSpPr>
        <xdr:cNvPr id="426" name="直線コネクタ 425"/>
        <xdr:cNvCxnSpPr/>
      </xdr:nvCxnSpPr>
      <xdr:spPr>
        <a:xfrm>
          <a:off x="13893800" y="12750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74</xdr:row>
      <xdr:rowOff>94996</xdr:rowOff>
    </xdr:to>
    <xdr:cxnSp macro="">
      <xdr:nvCxnSpPr>
        <xdr:cNvPr id="429" name="直線コネクタ 428"/>
        <xdr:cNvCxnSpPr/>
      </xdr:nvCxnSpPr>
      <xdr:spPr>
        <a:xfrm flipV="1">
          <a:off x="13004800" y="12750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133350</xdr:rowOff>
    </xdr:from>
    <xdr:to>
      <xdr:col>82</xdr:col>
      <xdr:colOff>158750</xdr:colOff>
      <xdr:row>74</xdr:row>
      <xdr:rowOff>63500</xdr:rowOff>
    </xdr:to>
    <xdr:sp macro="" textlink="">
      <xdr:nvSpPr>
        <xdr:cNvPr id="439" name="楕円 438"/>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149877</xdr:rowOff>
    </xdr:from>
    <xdr:ext cx="762000" cy="259045"/>
    <xdr:sp macro="" textlink="">
      <xdr:nvSpPr>
        <xdr:cNvPr id="440" name="公債費以外該当値テキスト"/>
        <xdr:cNvSpPr txBox="1"/>
      </xdr:nvSpPr>
      <xdr:spPr>
        <a:xfrm>
          <a:off x="16598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xdr:rowOff>
    </xdr:from>
    <xdr:to>
      <xdr:col>78</xdr:col>
      <xdr:colOff>120650</xdr:colOff>
      <xdr:row>74</xdr:row>
      <xdr:rowOff>109220</xdr:rowOff>
    </xdr:to>
    <xdr:sp macro="" textlink="">
      <xdr:nvSpPr>
        <xdr:cNvPr id="441" name="楕円 440"/>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42" name="テキスト ボックス 441"/>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48768</xdr:rowOff>
    </xdr:from>
    <xdr:to>
      <xdr:col>74</xdr:col>
      <xdr:colOff>31750</xdr:colOff>
      <xdr:row>74</xdr:row>
      <xdr:rowOff>150368</xdr:rowOff>
    </xdr:to>
    <xdr:sp macro="" textlink="">
      <xdr:nvSpPr>
        <xdr:cNvPr id="443" name="楕円 442"/>
        <xdr:cNvSpPr/>
      </xdr:nvSpPr>
      <xdr:spPr>
        <a:xfrm>
          <a:off x="14732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160545</xdr:rowOff>
    </xdr:from>
    <xdr:ext cx="762000" cy="259045"/>
    <xdr:sp macro="" textlink="">
      <xdr:nvSpPr>
        <xdr:cNvPr id="444" name="テキスト ボックス 443"/>
        <xdr:cNvSpPr txBox="1"/>
      </xdr:nvSpPr>
      <xdr:spPr>
        <a:xfrm>
          <a:off x="14401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xdr:rowOff>
    </xdr:from>
    <xdr:to>
      <xdr:col>69</xdr:col>
      <xdr:colOff>142875</xdr:colOff>
      <xdr:row>74</xdr:row>
      <xdr:rowOff>113792</xdr:rowOff>
    </xdr:to>
    <xdr:sp macro="" textlink="">
      <xdr:nvSpPr>
        <xdr:cNvPr id="445" name="楕円 444"/>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123969</xdr:rowOff>
    </xdr:from>
    <xdr:ext cx="762000" cy="259045"/>
    <xdr:sp macro="" textlink="">
      <xdr:nvSpPr>
        <xdr:cNvPr id="446" name="テキスト ボックス 445"/>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44196</xdr:rowOff>
    </xdr:from>
    <xdr:to>
      <xdr:col>65</xdr:col>
      <xdr:colOff>53975</xdr:colOff>
      <xdr:row>74</xdr:row>
      <xdr:rowOff>145796</xdr:rowOff>
    </xdr:to>
    <xdr:sp macro="" textlink="">
      <xdr:nvSpPr>
        <xdr:cNvPr id="447" name="楕円 446"/>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155973</xdr:rowOff>
    </xdr:from>
    <xdr:ext cx="762000" cy="259045"/>
    <xdr:sp macro="" textlink="">
      <xdr:nvSpPr>
        <xdr:cNvPr id="448" name="テキスト ボックス 447"/>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32884</xdr:rowOff>
    </xdr:from>
    <xdr:to>
      <xdr:col>29</xdr:col>
      <xdr:colOff>127000</xdr:colOff>
      <xdr:row>12</xdr:row>
      <xdr:rowOff>148409</xdr:rowOff>
    </xdr:to>
    <xdr:cxnSp macro="">
      <xdr:nvCxnSpPr>
        <xdr:cNvPr id="48" name="直線コネクタ 47"/>
        <xdr:cNvCxnSpPr/>
      </xdr:nvCxnSpPr>
      <xdr:spPr bwMode="auto">
        <a:xfrm flipV="1">
          <a:off x="5003800" y="2137909"/>
          <a:ext cx="647700" cy="11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148409</xdr:rowOff>
    </xdr:from>
    <xdr:to>
      <xdr:col>26</xdr:col>
      <xdr:colOff>50800</xdr:colOff>
      <xdr:row>13</xdr:row>
      <xdr:rowOff>45557</xdr:rowOff>
    </xdr:to>
    <xdr:cxnSp macro="">
      <xdr:nvCxnSpPr>
        <xdr:cNvPr id="51" name="直線コネクタ 50"/>
        <xdr:cNvCxnSpPr/>
      </xdr:nvCxnSpPr>
      <xdr:spPr bwMode="auto">
        <a:xfrm flipV="1">
          <a:off x="4305300" y="2253434"/>
          <a:ext cx="698500" cy="6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45557</xdr:rowOff>
    </xdr:from>
    <xdr:to>
      <xdr:col>22</xdr:col>
      <xdr:colOff>114300</xdr:colOff>
      <xdr:row>13</xdr:row>
      <xdr:rowOff>80295</xdr:rowOff>
    </xdr:to>
    <xdr:cxnSp macro="">
      <xdr:nvCxnSpPr>
        <xdr:cNvPr id="54" name="直線コネクタ 53"/>
        <xdr:cNvCxnSpPr/>
      </xdr:nvCxnSpPr>
      <xdr:spPr bwMode="auto">
        <a:xfrm flipV="1">
          <a:off x="3606800" y="2322032"/>
          <a:ext cx="698500" cy="34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80295</xdr:rowOff>
    </xdr:from>
    <xdr:to>
      <xdr:col>18</xdr:col>
      <xdr:colOff>177800</xdr:colOff>
      <xdr:row>14</xdr:row>
      <xdr:rowOff>11167</xdr:rowOff>
    </xdr:to>
    <xdr:cxnSp macro="">
      <xdr:nvCxnSpPr>
        <xdr:cNvPr id="57" name="直線コネクタ 56"/>
        <xdr:cNvCxnSpPr/>
      </xdr:nvCxnSpPr>
      <xdr:spPr bwMode="auto">
        <a:xfrm flipV="1">
          <a:off x="2908300" y="2356770"/>
          <a:ext cx="698500" cy="102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153534</xdr:rowOff>
    </xdr:from>
    <xdr:to>
      <xdr:col>29</xdr:col>
      <xdr:colOff>177800</xdr:colOff>
      <xdr:row>12</xdr:row>
      <xdr:rowOff>83684</xdr:rowOff>
    </xdr:to>
    <xdr:sp macro="" textlink="">
      <xdr:nvSpPr>
        <xdr:cNvPr id="67" name="楕円 66"/>
        <xdr:cNvSpPr/>
      </xdr:nvSpPr>
      <xdr:spPr bwMode="auto">
        <a:xfrm>
          <a:off x="5600700" y="208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100211</xdr:rowOff>
    </xdr:from>
    <xdr:ext cx="762000" cy="259045"/>
    <xdr:sp macro="" textlink="">
      <xdr:nvSpPr>
        <xdr:cNvPr id="68" name="人口1人当たり決算額の推移該当値テキスト130"/>
        <xdr:cNvSpPr txBox="1"/>
      </xdr:nvSpPr>
      <xdr:spPr>
        <a:xfrm>
          <a:off x="5740400" y="20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97609</xdr:rowOff>
    </xdr:from>
    <xdr:to>
      <xdr:col>26</xdr:col>
      <xdr:colOff>101600</xdr:colOff>
      <xdr:row>13</xdr:row>
      <xdr:rowOff>27759</xdr:rowOff>
    </xdr:to>
    <xdr:sp macro="" textlink="">
      <xdr:nvSpPr>
        <xdr:cNvPr id="69" name="楕円 68"/>
        <xdr:cNvSpPr/>
      </xdr:nvSpPr>
      <xdr:spPr bwMode="auto">
        <a:xfrm>
          <a:off x="4953000" y="220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37936</xdr:rowOff>
    </xdr:from>
    <xdr:ext cx="736600" cy="259045"/>
    <xdr:sp macro="" textlink="">
      <xdr:nvSpPr>
        <xdr:cNvPr id="70" name="テキスト ボックス 69"/>
        <xdr:cNvSpPr txBox="1"/>
      </xdr:nvSpPr>
      <xdr:spPr>
        <a:xfrm>
          <a:off x="4622800" y="197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166207</xdr:rowOff>
    </xdr:from>
    <xdr:to>
      <xdr:col>22</xdr:col>
      <xdr:colOff>165100</xdr:colOff>
      <xdr:row>13</xdr:row>
      <xdr:rowOff>96357</xdr:rowOff>
    </xdr:to>
    <xdr:sp macro="" textlink="">
      <xdr:nvSpPr>
        <xdr:cNvPr id="71" name="楕円 70"/>
        <xdr:cNvSpPr/>
      </xdr:nvSpPr>
      <xdr:spPr bwMode="auto">
        <a:xfrm>
          <a:off x="4254500" y="227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106534</xdr:rowOff>
    </xdr:from>
    <xdr:ext cx="762000" cy="259045"/>
    <xdr:sp macro="" textlink="">
      <xdr:nvSpPr>
        <xdr:cNvPr id="72" name="テキスト ボックス 71"/>
        <xdr:cNvSpPr txBox="1"/>
      </xdr:nvSpPr>
      <xdr:spPr>
        <a:xfrm>
          <a:off x="3924300" y="204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29495</xdr:rowOff>
    </xdr:from>
    <xdr:to>
      <xdr:col>19</xdr:col>
      <xdr:colOff>38100</xdr:colOff>
      <xdr:row>13</xdr:row>
      <xdr:rowOff>131095</xdr:rowOff>
    </xdr:to>
    <xdr:sp macro="" textlink="">
      <xdr:nvSpPr>
        <xdr:cNvPr id="73" name="楕円 72"/>
        <xdr:cNvSpPr/>
      </xdr:nvSpPr>
      <xdr:spPr bwMode="auto">
        <a:xfrm>
          <a:off x="3556000" y="230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141272</xdr:rowOff>
    </xdr:from>
    <xdr:ext cx="762000" cy="259045"/>
    <xdr:sp macro="" textlink="">
      <xdr:nvSpPr>
        <xdr:cNvPr id="74" name="テキスト ボックス 73"/>
        <xdr:cNvSpPr txBox="1"/>
      </xdr:nvSpPr>
      <xdr:spPr>
        <a:xfrm>
          <a:off x="3225800" y="207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131817</xdr:rowOff>
    </xdr:from>
    <xdr:to>
      <xdr:col>15</xdr:col>
      <xdr:colOff>101600</xdr:colOff>
      <xdr:row>14</xdr:row>
      <xdr:rowOff>61967</xdr:rowOff>
    </xdr:to>
    <xdr:sp macro="" textlink="">
      <xdr:nvSpPr>
        <xdr:cNvPr id="75" name="楕円 74"/>
        <xdr:cNvSpPr/>
      </xdr:nvSpPr>
      <xdr:spPr bwMode="auto">
        <a:xfrm>
          <a:off x="2857500" y="240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72144</xdr:rowOff>
    </xdr:from>
    <xdr:ext cx="762000" cy="259045"/>
    <xdr:sp macro="" textlink="">
      <xdr:nvSpPr>
        <xdr:cNvPr id="76" name="テキスト ボックス 75"/>
        <xdr:cNvSpPr txBox="1"/>
      </xdr:nvSpPr>
      <xdr:spPr>
        <a:xfrm>
          <a:off x="2527300" y="217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6414</xdr:rowOff>
    </xdr:from>
    <xdr:to>
      <xdr:col>29</xdr:col>
      <xdr:colOff>127000</xdr:colOff>
      <xdr:row>34</xdr:row>
      <xdr:rowOff>226539</xdr:rowOff>
    </xdr:to>
    <xdr:cxnSp macro="">
      <xdr:nvCxnSpPr>
        <xdr:cNvPr id="111" name="直線コネクタ 110"/>
        <xdr:cNvCxnSpPr/>
      </xdr:nvCxnSpPr>
      <xdr:spPr bwMode="auto">
        <a:xfrm flipV="1">
          <a:off x="5003800" y="6273864"/>
          <a:ext cx="647700" cy="220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226539</xdr:rowOff>
    </xdr:from>
    <xdr:to>
      <xdr:col>26</xdr:col>
      <xdr:colOff>50800</xdr:colOff>
      <xdr:row>34</xdr:row>
      <xdr:rowOff>320004</xdr:rowOff>
    </xdr:to>
    <xdr:cxnSp macro="">
      <xdr:nvCxnSpPr>
        <xdr:cNvPr id="114" name="直線コネクタ 113"/>
        <xdr:cNvCxnSpPr/>
      </xdr:nvCxnSpPr>
      <xdr:spPr bwMode="auto">
        <a:xfrm flipV="1">
          <a:off x="4305300" y="6493989"/>
          <a:ext cx="698500" cy="9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320004</xdr:rowOff>
    </xdr:from>
    <xdr:to>
      <xdr:col>22</xdr:col>
      <xdr:colOff>114300</xdr:colOff>
      <xdr:row>35</xdr:row>
      <xdr:rowOff>3801</xdr:rowOff>
    </xdr:to>
    <xdr:cxnSp macro="">
      <xdr:nvCxnSpPr>
        <xdr:cNvPr id="117" name="直線コネクタ 116"/>
        <xdr:cNvCxnSpPr/>
      </xdr:nvCxnSpPr>
      <xdr:spPr bwMode="auto">
        <a:xfrm flipV="1">
          <a:off x="3606800" y="6587454"/>
          <a:ext cx="698500" cy="2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3801</xdr:rowOff>
    </xdr:from>
    <xdr:to>
      <xdr:col>18</xdr:col>
      <xdr:colOff>177800</xdr:colOff>
      <xdr:row>35</xdr:row>
      <xdr:rowOff>32849</xdr:rowOff>
    </xdr:to>
    <xdr:cxnSp macro="">
      <xdr:nvCxnSpPr>
        <xdr:cNvPr id="120" name="直線コネクタ 119"/>
        <xdr:cNvCxnSpPr/>
      </xdr:nvCxnSpPr>
      <xdr:spPr bwMode="auto">
        <a:xfrm flipV="1">
          <a:off x="2908300" y="6614151"/>
          <a:ext cx="698500" cy="29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298514</xdr:rowOff>
    </xdr:from>
    <xdr:to>
      <xdr:col>29</xdr:col>
      <xdr:colOff>177800</xdr:colOff>
      <xdr:row>34</xdr:row>
      <xdr:rowOff>57214</xdr:rowOff>
    </xdr:to>
    <xdr:sp macro="" textlink="">
      <xdr:nvSpPr>
        <xdr:cNvPr id="130" name="楕円 129"/>
        <xdr:cNvSpPr/>
      </xdr:nvSpPr>
      <xdr:spPr bwMode="auto">
        <a:xfrm>
          <a:off x="5600700" y="622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143591</xdr:rowOff>
    </xdr:from>
    <xdr:ext cx="762000" cy="259045"/>
    <xdr:sp macro="" textlink="">
      <xdr:nvSpPr>
        <xdr:cNvPr id="131" name="人口1人当たり決算額の推移該当値テキスト445"/>
        <xdr:cNvSpPr txBox="1"/>
      </xdr:nvSpPr>
      <xdr:spPr>
        <a:xfrm>
          <a:off x="5740400" y="60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175739</xdr:rowOff>
    </xdr:from>
    <xdr:to>
      <xdr:col>26</xdr:col>
      <xdr:colOff>101600</xdr:colOff>
      <xdr:row>34</xdr:row>
      <xdr:rowOff>277339</xdr:rowOff>
    </xdr:to>
    <xdr:sp macro="" textlink="">
      <xdr:nvSpPr>
        <xdr:cNvPr id="132" name="楕円 131"/>
        <xdr:cNvSpPr/>
      </xdr:nvSpPr>
      <xdr:spPr bwMode="auto">
        <a:xfrm>
          <a:off x="4953000" y="644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287516</xdr:rowOff>
    </xdr:from>
    <xdr:ext cx="736600" cy="259045"/>
    <xdr:sp macro="" textlink="">
      <xdr:nvSpPr>
        <xdr:cNvPr id="133" name="テキスト ボックス 132"/>
        <xdr:cNvSpPr txBox="1"/>
      </xdr:nvSpPr>
      <xdr:spPr>
        <a:xfrm>
          <a:off x="4622800" y="6212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269204</xdr:rowOff>
    </xdr:from>
    <xdr:to>
      <xdr:col>22</xdr:col>
      <xdr:colOff>165100</xdr:colOff>
      <xdr:row>35</xdr:row>
      <xdr:rowOff>27904</xdr:rowOff>
    </xdr:to>
    <xdr:sp macro="" textlink="">
      <xdr:nvSpPr>
        <xdr:cNvPr id="134" name="楕円 133"/>
        <xdr:cNvSpPr/>
      </xdr:nvSpPr>
      <xdr:spPr bwMode="auto">
        <a:xfrm>
          <a:off x="4254500" y="653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38081</xdr:rowOff>
    </xdr:from>
    <xdr:ext cx="762000" cy="259045"/>
    <xdr:sp macro="" textlink="">
      <xdr:nvSpPr>
        <xdr:cNvPr id="135" name="テキスト ボックス 134"/>
        <xdr:cNvSpPr txBox="1"/>
      </xdr:nvSpPr>
      <xdr:spPr>
        <a:xfrm>
          <a:off x="3924300" y="630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295901</xdr:rowOff>
    </xdr:from>
    <xdr:to>
      <xdr:col>19</xdr:col>
      <xdr:colOff>38100</xdr:colOff>
      <xdr:row>35</xdr:row>
      <xdr:rowOff>54601</xdr:rowOff>
    </xdr:to>
    <xdr:sp macro="" textlink="">
      <xdr:nvSpPr>
        <xdr:cNvPr id="136" name="楕円 135"/>
        <xdr:cNvSpPr/>
      </xdr:nvSpPr>
      <xdr:spPr bwMode="auto">
        <a:xfrm>
          <a:off x="3556000" y="656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64778</xdr:rowOff>
    </xdr:from>
    <xdr:ext cx="762000" cy="259045"/>
    <xdr:sp macro="" textlink="">
      <xdr:nvSpPr>
        <xdr:cNvPr id="137" name="テキスト ボックス 136"/>
        <xdr:cNvSpPr txBox="1"/>
      </xdr:nvSpPr>
      <xdr:spPr>
        <a:xfrm>
          <a:off x="3225800" y="633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324949</xdr:rowOff>
    </xdr:from>
    <xdr:to>
      <xdr:col>15</xdr:col>
      <xdr:colOff>101600</xdr:colOff>
      <xdr:row>35</xdr:row>
      <xdr:rowOff>83649</xdr:rowOff>
    </xdr:to>
    <xdr:sp macro="" textlink="">
      <xdr:nvSpPr>
        <xdr:cNvPr id="138" name="楕円 137"/>
        <xdr:cNvSpPr/>
      </xdr:nvSpPr>
      <xdr:spPr bwMode="auto">
        <a:xfrm>
          <a:off x="2857500" y="659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93827</xdr:rowOff>
    </xdr:from>
    <xdr:ext cx="762000" cy="259045"/>
    <xdr:sp macro="" textlink="">
      <xdr:nvSpPr>
        <xdr:cNvPr id="139" name="テキスト ボックス 138"/>
        <xdr:cNvSpPr txBox="1"/>
      </xdr:nvSpPr>
      <xdr:spPr>
        <a:xfrm>
          <a:off x="2527300" y="63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7,916
7,902
694.98
13,147,113
12,013,880
682,308
6,472,452
13,858,257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154887</xdr:rowOff>
    </xdr:from>
    <xdr:to>
      <xdr:col>24</xdr:col>
      <xdr:colOff>63500</xdr:colOff>
      <xdr:row>31</xdr:row>
      <xdr:rowOff>36899</xdr:rowOff>
    </xdr:to>
    <xdr:cxnSp macro="">
      <xdr:nvCxnSpPr>
        <xdr:cNvPr id="61" name="直線コネクタ 60"/>
        <xdr:cNvCxnSpPr/>
      </xdr:nvCxnSpPr>
      <xdr:spPr>
        <a:xfrm flipV="1">
          <a:off x="3797300" y="5126937"/>
          <a:ext cx="838200" cy="22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36899</xdr:rowOff>
    </xdr:from>
    <xdr:to>
      <xdr:col>19</xdr:col>
      <xdr:colOff>177800</xdr:colOff>
      <xdr:row>31</xdr:row>
      <xdr:rowOff>93302</xdr:rowOff>
    </xdr:to>
    <xdr:cxnSp macro="">
      <xdr:nvCxnSpPr>
        <xdr:cNvPr id="64" name="直線コネクタ 63"/>
        <xdr:cNvCxnSpPr/>
      </xdr:nvCxnSpPr>
      <xdr:spPr>
        <a:xfrm flipV="1">
          <a:off x="2908300" y="5351849"/>
          <a:ext cx="889000" cy="5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93302</xdr:rowOff>
    </xdr:from>
    <xdr:to>
      <xdr:col>15</xdr:col>
      <xdr:colOff>50800</xdr:colOff>
      <xdr:row>31</xdr:row>
      <xdr:rowOff>125893</xdr:rowOff>
    </xdr:to>
    <xdr:cxnSp macro="">
      <xdr:nvCxnSpPr>
        <xdr:cNvPr id="67" name="直線コネクタ 66"/>
        <xdr:cNvCxnSpPr/>
      </xdr:nvCxnSpPr>
      <xdr:spPr>
        <a:xfrm flipV="1">
          <a:off x="2019300" y="5408252"/>
          <a:ext cx="889000" cy="3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125893</xdr:rowOff>
    </xdr:from>
    <xdr:to>
      <xdr:col>10</xdr:col>
      <xdr:colOff>114300</xdr:colOff>
      <xdr:row>31</xdr:row>
      <xdr:rowOff>155542</xdr:rowOff>
    </xdr:to>
    <xdr:cxnSp macro="">
      <xdr:nvCxnSpPr>
        <xdr:cNvPr id="70" name="直線コネクタ 69"/>
        <xdr:cNvCxnSpPr/>
      </xdr:nvCxnSpPr>
      <xdr:spPr>
        <a:xfrm flipV="1">
          <a:off x="1130300" y="5440843"/>
          <a:ext cx="8890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104087</xdr:rowOff>
    </xdr:from>
    <xdr:to>
      <xdr:col>24</xdr:col>
      <xdr:colOff>114300</xdr:colOff>
      <xdr:row>30</xdr:row>
      <xdr:rowOff>34237</xdr:rowOff>
    </xdr:to>
    <xdr:sp macro="" textlink="">
      <xdr:nvSpPr>
        <xdr:cNvPr id="80" name="楕円 79"/>
        <xdr:cNvSpPr/>
      </xdr:nvSpPr>
      <xdr:spPr>
        <a:xfrm>
          <a:off x="4584700" y="50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57114</xdr:rowOff>
    </xdr:from>
    <xdr:ext cx="599010" cy="259045"/>
    <xdr:sp macro="" textlink="">
      <xdr:nvSpPr>
        <xdr:cNvPr id="81" name="人件費該当値テキスト"/>
        <xdr:cNvSpPr txBox="1"/>
      </xdr:nvSpPr>
      <xdr:spPr>
        <a:xfrm>
          <a:off x="4686300" y="502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157549</xdr:rowOff>
    </xdr:from>
    <xdr:to>
      <xdr:col>20</xdr:col>
      <xdr:colOff>38100</xdr:colOff>
      <xdr:row>31</xdr:row>
      <xdr:rowOff>87699</xdr:rowOff>
    </xdr:to>
    <xdr:sp macro="" textlink="">
      <xdr:nvSpPr>
        <xdr:cNvPr id="82" name="楕円 81"/>
        <xdr:cNvSpPr/>
      </xdr:nvSpPr>
      <xdr:spPr>
        <a:xfrm>
          <a:off x="3746500" y="53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104226</xdr:rowOff>
    </xdr:from>
    <xdr:ext cx="599010" cy="259045"/>
    <xdr:sp macro="" textlink="">
      <xdr:nvSpPr>
        <xdr:cNvPr id="83" name="テキスト ボックス 82"/>
        <xdr:cNvSpPr txBox="1"/>
      </xdr:nvSpPr>
      <xdr:spPr>
        <a:xfrm>
          <a:off x="3497795" y="507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42502</xdr:rowOff>
    </xdr:from>
    <xdr:to>
      <xdr:col>15</xdr:col>
      <xdr:colOff>101600</xdr:colOff>
      <xdr:row>31</xdr:row>
      <xdr:rowOff>144102</xdr:rowOff>
    </xdr:to>
    <xdr:sp macro="" textlink="">
      <xdr:nvSpPr>
        <xdr:cNvPr id="84" name="楕円 83"/>
        <xdr:cNvSpPr/>
      </xdr:nvSpPr>
      <xdr:spPr>
        <a:xfrm>
          <a:off x="2857500" y="53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160629</xdr:rowOff>
    </xdr:from>
    <xdr:ext cx="599010" cy="259045"/>
    <xdr:sp macro="" textlink="">
      <xdr:nvSpPr>
        <xdr:cNvPr id="85" name="テキスト ボックス 84"/>
        <xdr:cNvSpPr txBox="1"/>
      </xdr:nvSpPr>
      <xdr:spPr>
        <a:xfrm>
          <a:off x="2608795" y="513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75093</xdr:rowOff>
    </xdr:from>
    <xdr:to>
      <xdr:col>10</xdr:col>
      <xdr:colOff>165100</xdr:colOff>
      <xdr:row>32</xdr:row>
      <xdr:rowOff>5243</xdr:rowOff>
    </xdr:to>
    <xdr:sp macro="" textlink="">
      <xdr:nvSpPr>
        <xdr:cNvPr id="86" name="楕円 85"/>
        <xdr:cNvSpPr/>
      </xdr:nvSpPr>
      <xdr:spPr>
        <a:xfrm>
          <a:off x="1968500" y="53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21770</xdr:rowOff>
    </xdr:from>
    <xdr:ext cx="599010" cy="259045"/>
    <xdr:sp macro="" textlink="">
      <xdr:nvSpPr>
        <xdr:cNvPr id="87" name="テキスト ボックス 86"/>
        <xdr:cNvSpPr txBox="1"/>
      </xdr:nvSpPr>
      <xdr:spPr>
        <a:xfrm>
          <a:off x="1719795" y="51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104742</xdr:rowOff>
    </xdr:from>
    <xdr:to>
      <xdr:col>6</xdr:col>
      <xdr:colOff>38100</xdr:colOff>
      <xdr:row>32</xdr:row>
      <xdr:rowOff>34892</xdr:rowOff>
    </xdr:to>
    <xdr:sp macro="" textlink="">
      <xdr:nvSpPr>
        <xdr:cNvPr id="88" name="楕円 87"/>
        <xdr:cNvSpPr/>
      </xdr:nvSpPr>
      <xdr:spPr>
        <a:xfrm>
          <a:off x="1079500" y="54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51419</xdr:rowOff>
    </xdr:from>
    <xdr:ext cx="599010" cy="259045"/>
    <xdr:sp macro="" textlink="">
      <xdr:nvSpPr>
        <xdr:cNvPr id="89" name="テキスト ボックス 88"/>
        <xdr:cNvSpPr txBox="1"/>
      </xdr:nvSpPr>
      <xdr:spPr>
        <a:xfrm>
          <a:off x="830795" y="519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110504</xdr:rowOff>
    </xdr:from>
    <xdr:to>
      <xdr:col>24</xdr:col>
      <xdr:colOff>63500</xdr:colOff>
      <xdr:row>54</xdr:row>
      <xdr:rowOff>125313</xdr:rowOff>
    </xdr:to>
    <xdr:cxnSp macro="">
      <xdr:nvCxnSpPr>
        <xdr:cNvPr id="118" name="直線コネクタ 117"/>
        <xdr:cNvCxnSpPr/>
      </xdr:nvCxnSpPr>
      <xdr:spPr>
        <a:xfrm flipV="1">
          <a:off x="3797300" y="9368804"/>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125313</xdr:rowOff>
    </xdr:from>
    <xdr:to>
      <xdr:col>19</xdr:col>
      <xdr:colOff>177800</xdr:colOff>
      <xdr:row>55</xdr:row>
      <xdr:rowOff>6903</xdr:rowOff>
    </xdr:to>
    <xdr:cxnSp macro="">
      <xdr:nvCxnSpPr>
        <xdr:cNvPr id="121" name="直線コネクタ 120"/>
        <xdr:cNvCxnSpPr/>
      </xdr:nvCxnSpPr>
      <xdr:spPr>
        <a:xfrm flipV="1">
          <a:off x="2908300" y="9383613"/>
          <a:ext cx="889000" cy="5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161569</xdr:rowOff>
    </xdr:from>
    <xdr:to>
      <xdr:col>15</xdr:col>
      <xdr:colOff>50800</xdr:colOff>
      <xdr:row>55</xdr:row>
      <xdr:rowOff>6903</xdr:rowOff>
    </xdr:to>
    <xdr:cxnSp macro="">
      <xdr:nvCxnSpPr>
        <xdr:cNvPr id="124" name="直線コネクタ 123"/>
        <xdr:cNvCxnSpPr/>
      </xdr:nvCxnSpPr>
      <xdr:spPr>
        <a:xfrm>
          <a:off x="2019300" y="9419869"/>
          <a:ext cx="8890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148817</xdr:rowOff>
    </xdr:from>
    <xdr:to>
      <xdr:col>10</xdr:col>
      <xdr:colOff>114300</xdr:colOff>
      <xdr:row>54</xdr:row>
      <xdr:rowOff>161569</xdr:rowOff>
    </xdr:to>
    <xdr:cxnSp macro="">
      <xdr:nvCxnSpPr>
        <xdr:cNvPr id="127" name="直線コネクタ 126"/>
        <xdr:cNvCxnSpPr/>
      </xdr:nvCxnSpPr>
      <xdr:spPr>
        <a:xfrm>
          <a:off x="1130300" y="9407117"/>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59704</xdr:rowOff>
    </xdr:from>
    <xdr:to>
      <xdr:col>24</xdr:col>
      <xdr:colOff>114300</xdr:colOff>
      <xdr:row>54</xdr:row>
      <xdr:rowOff>161304</xdr:rowOff>
    </xdr:to>
    <xdr:sp macro="" textlink="">
      <xdr:nvSpPr>
        <xdr:cNvPr id="137" name="楕円 136"/>
        <xdr:cNvSpPr/>
      </xdr:nvSpPr>
      <xdr:spPr>
        <a:xfrm>
          <a:off x="4584700" y="93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82581</xdr:rowOff>
    </xdr:from>
    <xdr:ext cx="599010" cy="259045"/>
    <xdr:sp macro="" textlink="">
      <xdr:nvSpPr>
        <xdr:cNvPr id="138" name="物件費該当値テキスト"/>
        <xdr:cNvSpPr txBox="1"/>
      </xdr:nvSpPr>
      <xdr:spPr>
        <a:xfrm>
          <a:off x="4686300" y="916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74513</xdr:rowOff>
    </xdr:from>
    <xdr:to>
      <xdr:col>20</xdr:col>
      <xdr:colOff>38100</xdr:colOff>
      <xdr:row>55</xdr:row>
      <xdr:rowOff>4663</xdr:rowOff>
    </xdr:to>
    <xdr:sp macro="" textlink="">
      <xdr:nvSpPr>
        <xdr:cNvPr id="139" name="楕円 138"/>
        <xdr:cNvSpPr/>
      </xdr:nvSpPr>
      <xdr:spPr>
        <a:xfrm>
          <a:off x="3746500" y="933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21190</xdr:rowOff>
    </xdr:from>
    <xdr:ext cx="599010" cy="259045"/>
    <xdr:sp macro="" textlink="">
      <xdr:nvSpPr>
        <xdr:cNvPr id="140" name="テキスト ボックス 139"/>
        <xdr:cNvSpPr txBox="1"/>
      </xdr:nvSpPr>
      <xdr:spPr>
        <a:xfrm>
          <a:off x="3497795" y="910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127553</xdr:rowOff>
    </xdr:from>
    <xdr:to>
      <xdr:col>15</xdr:col>
      <xdr:colOff>101600</xdr:colOff>
      <xdr:row>55</xdr:row>
      <xdr:rowOff>57703</xdr:rowOff>
    </xdr:to>
    <xdr:sp macro="" textlink="">
      <xdr:nvSpPr>
        <xdr:cNvPr id="141" name="楕円 140"/>
        <xdr:cNvSpPr/>
      </xdr:nvSpPr>
      <xdr:spPr>
        <a:xfrm>
          <a:off x="2857500" y="93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74230</xdr:rowOff>
    </xdr:from>
    <xdr:ext cx="599010" cy="259045"/>
    <xdr:sp macro="" textlink="">
      <xdr:nvSpPr>
        <xdr:cNvPr id="142" name="テキスト ボックス 141"/>
        <xdr:cNvSpPr txBox="1"/>
      </xdr:nvSpPr>
      <xdr:spPr>
        <a:xfrm>
          <a:off x="2608795" y="916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110769</xdr:rowOff>
    </xdr:from>
    <xdr:to>
      <xdr:col>10</xdr:col>
      <xdr:colOff>165100</xdr:colOff>
      <xdr:row>55</xdr:row>
      <xdr:rowOff>40919</xdr:rowOff>
    </xdr:to>
    <xdr:sp macro="" textlink="">
      <xdr:nvSpPr>
        <xdr:cNvPr id="143" name="楕円 142"/>
        <xdr:cNvSpPr/>
      </xdr:nvSpPr>
      <xdr:spPr>
        <a:xfrm>
          <a:off x="1968500" y="93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57446</xdr:rowOff>
    </xdr:from>
    <xdr:ext cx="599010" cy="259045"/>
    <xdr:sp macro="" textlink="">
      <xdr:nvSpPr>
        <xdr:cNvPr id="144" name="テキスト ボックス 143"/>
        <xdr:cNvSpPr txBox="1"/>
      </xdr:nvSpPr>
      <xdr:spPr>
        <a:xfrm>
          <a:off x="1719795" y="91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98017</xdr:rowOff>
    </xdr:from>
    <xdr:to>
      <xdr:col>6</xdr:col>
      <xdr:colOff>38100</xdr:colOff>
      <xdr:row>55</xdr:row>
      <xdr:rowOff>28167</xdr:rowOff>
    </xdr:to>
    <xdr:sp macro="" textlink="">
      <xdr:nvSpPr>
        <xdr:cNvPr id="145" name="楕円 144"/>
        <xdr:cNvSpPr/>
      </xdr:nvSpPr>
      <xdr:spPr>
        <a:xfrm>
          <a:off x="1079500" y="93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44694</xdr:rowOff>
    </xdr:from>
    <xdr:ext cx="599010" cy="259045"/>
    <xdr:sp macro="" textlink="">
      <xdr:nvSpPr>
        <xdr:cNvPr id="146" name="テキスト ボックス 145"/>
        <xdr:cNvSpPr txBox="1"/>
      </xdr:nvSpPr>
      <xdr:spPr>
        <a:xfrm>
          <a:off x="830795" y="913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91173</xdr:rowOff>
    </xdr:from>
    <xdr:to>
      <xdr:col>24</xdr:col>
      <xdr:colOff>63500</xdr:colOff>
      <xdr:row>78</xdr:row>
      <xdr:rowOff>98374</xdr:rowOff>
    </xdr:to>
    <xdr:cxnSp macro="">
      <xdr:nvCxnSpPr>
        <xdr:cNvPr id="175" name="直線コネクタ 174"/>
        <xdr:cNvCxnSpPr/>
      </xdr:nvCxnSpPr>
      <xdr:spPr>
        <a:xfrm flipV="1">
          <a:off x="3797300" y="1346427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63461</xdr:rowOff>
    </xdr:from>
    <xdr:to>
      <xdr:col>19</xdr:col>
      <xdr:colOff>177800</xdr:colOff>
      <xdr:row>78</xdr:row>
      <xdr:rowOff>98374</xdr:rowOff>
    </xdr:to>
    <xdr:cxnSp macro="">
      <xdr:nvCxnSpPr>
        <xdr:cNvPr id="178" name="直線コネクタ 177"/>
        <xdr:cNvCxnSpPr/>
      </xdr:nvCxnSpPr>
      <xdr:spPr>
        <a:xfrm>
          <a:off x="2908300" y="13436561"/>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44514</xdr:rowOff>
    </xdr:from>
    <xdr:to>
      <xdr:col>15</xdr:col>
      <xdr:colOff>50800</xdr:colOff>
      <xdr:row>78</xdr:row>
      <xdr:rowOff>63461</xdr:rowOff>
    </xdr:to>
    <xdr:cxnSp macro="">
      <xdr:nvCxnSpPr>
        <xdr:cNvPr id="181" name="直線コネクタ 180"/>
        <xdr:cNvCxnSpPr/>
      </xdr:nvCxnSpPr>
      <xdr:spPr>
        <a:xfrm>
          <a:off x="2019300" y="13417614"/>
          <a:ext cx="889000" cy="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44514</xdr:rowOff>
    </xdr:from>
    <xdr:to>
      <xdr:col>10</xdr:col>
      <xdr:colOff>114300</xdr:colOff>
      <xdr:row>78</xdr:row>
      <xdr:rowOff>52375</xdr:rowOff>
    </xdr:to>
    <xdr:cxnSp macro="">
      <xdr:nvCxnSpPr>
        <xdr:cNvPr id="184" name="直線コネクタ 183"/>
        <xdr:cNvCxnSpPr/>
      </xdr:nvCxnSpPr>
      <xdr:spPr>
        <a:xfrm flipV="1">
          <a:off x="1130300" y="13417614"/>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40373</xdr:rowOff>
    </xdr:from>
    <xdr:to>
      <xdr:col>24</xdr:col>
      <xdr:colOff>114300</xdr:colOff>
      <xdr:row>78</xdr:row>
      <xdr:rowOff>141973</xdr:rowOff>
    </xdr:to>
    <xdr:sp macro="" textlink="">
      <xdr:nvSpPr>
        <xdr:cNvPr id="194" name="楕円 193"/>
        <xdr:cNvSpPr/>
      </xdr:nvSpPr>
      <xdr:spPr>
        <a:xfrm>
          <a:off x="4584700" y="134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126750</xdr:rowOff>
    </xdr:from>
    <xdr:ext cx="469744" cy="259045"/>
    <xdr:sp macro="" textlink="">
      <xdr:nvSpPr>
        <xdr:cNvPr id="195" name="維持補修費該当値テキスト"/>
        <xdr:cNvSpPr txBox="1"/>
      </xdr:nvSpPr>
      <xdr:spPr>
        <a:xfrm>
          <a:off x="4686300" y="1332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47574</xdr:rowOff>
    </xdr:from>
    <xdr:to>
      <xdr:col>20</xdr:col>
      <xdr:colOff>38100</xdr:colOff>
      <xdr:row>78</xdr:row>
      <xdr:rowOff>149174</xdr:rowOff>
    </xdr:to>
    <xdr:sp macro="" textlink="">
      <xdr:nvSpPr>
        <xdr:cNvPr id="196" name="楕円 195"/>
        <xdr:cNvSpPr/>
      </xdr:nvSpPr>
      <xdr:spPr>
        <a:xfrm>
          <a:off x="3746500" y="134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140301</xdr:rowOff>
    </xdr:from>
    <xdr:ext cx="469744" cy="259045"/>
    <xdr:sp macro="" textlink="">
      <xdr:nvSpPr>
        <xdr:cNvPr id="197" name="テキスト ボックス 196"/>
        <xdr:cNvSpPr txBox="1"/>
      </xdr:nvSpPr>
      <xdr:spPr>
        <a:xfrm>
          <a:off x="3562428" y="135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12661</xdr:rowOff>
    </xdr:from>
    <xdr:to>
      <xdr:col>15</xdr:col>
      <xdr:colOff>101600</xdr:colOff>
      <xdr:row>78</xdr:row>
      <xdr:rowOff>114261</xdr:rowOff>
    </xdr:to>
    <xdr:sp macro="" textlink="">
      <xdr:nvSpPr>
        <xdr:cNvPr id="198" name="楕円 197"/>
        <xdr:cNvSpPr/>
      </xdr:nvSpPr>
      <xdr:spPr>
        <a:xfrm>
          <a:off x="2857500" y="13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130788</xdr:rowOff>
    </xdr:from>
    <xdr:ext cx="534377" cy="259045"/>
    <xdr:sp macro="" textlink="">
      <xdr:nvSpPr>
        <xdr:cNvPr id="199" name="テキスト ボックス 198"/>
        <xdr:cNvSpPr txBox="1"/>
      </xdr:nvSpPr>
      <xdr:spPr>
        <a:xfrm>
          <a:off x="2641111" y="131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165164</xdr:rowOff>
    </xdr:from>
    <xdr:to>
      <xdr:col>10</xdr:col>
      <xdr:colOff>165100</xdr:colOff>
      <xdr:row>78</xdr:row>
      <xdr:rowOff>95314</xdr:rowOff>
    </xdr:to>
    <xdr:sp macro="" textlink="">
      <xdr:nvSpPr>
        <xdr:cNvPr id="200" name="楕円 199"/>
        <xdr:cNvSpPr/>
      </xdr:nvSpPr>
      <xdr:spPr>
        <a:xfrm>
          <a:off x="1968500" y="133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111841</xdr:rowOff>
    </xdr:from>
    <xdr:ext cx="534377" cy="259045"/>
    <xdr:sp macro="" textlink="">
      <xdr:nvSpPr>
        <xdr:cNvPr id="201" name="テキスト ボックス 200"/>
        <xdr:cNvSpPr txBox="1"/>
      </xdr:nvSpPr>
      <xdr:spPr>
        <a:xfrm>
          <a:off x="1752111" y="1314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1575</xdr:rowOff>
    </xdr:from>
    <xdr:to>
      <xdr:col>6</xdr:col>
      <xdr:colOff>38100</xdr:colOff>
      <xdr:row>78</xdr:row>
      <xdr:rowOff>103175</xdr:rowOff>
    </xdr:to>
    <xdr:sp macro="" textlink="">
      <xdr:nvSpPr>
        <xdr:cNvPr id="202" name="楕円 201"/>
        <xdr:cNvSpPr/>
      </xdr:nvSpPr>
      <xdr:spPr>
        <a:xfrm>
          <a:off x="1079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119702</xdr:rowOff>
    </xdr:from>
    <xdr:ext cx="534377" cy="259045"/>
    <xdr:sp macro="" textlink="">
      <xdr:nvSpPr>
        <xdr:cNvPr id="203" name="テキスト ボックス 202"/>
        <xdr:cNvSpPr txBox="1"/>
      </xdr:nvSpPr>
      <xdr:spPr>
        <a:xfrm>
          <a:off x="863111" y="131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28739</xdr:rowOff>
    </xdr:from>
    <xdr:to>
      <xdr:col>24</xdr:col>
      <xdr:colOff>63500</xdr:colOff>
      <xdr:row>98</xdr:row>
      <xdr:rowOff>55880</xdr:rowOff>
    </xdr:to>
    <xdr:cxnSp macro="">
      <xdr:nvCxnSpPr>
        <xdr:cNvPr id="233" name="直線コネクタ 232"/>
        <xdr:cNvCxnSpPr/>
      </xdr:nvCxnSpPr>
      <xdr:spPr>
        <a:xfrm flipV="1">
          <a:off x="3797300" y="16830839"/>
          <a:ext cx="8382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16548</xdr:rowOff>
    </xdr:from>
    <xdr:to>
      <xdr:col>19</xdr:col>
      <xdr:colOff>177800</xdr:colOff>
      <xdr:row>98</xdr:row>
      <xdr:rowOff>55880</xdr:rowOff>
    </xdr:to>
    <xdr:cxnSp macro="">
      <xdr:nvCxnSpPr>
        <xdr:cNvPr id="236" name="直線コネクタ 235"/>
        <xdr:cNvCxnSpPr/>
      </xdr:nvCxnSpPr>
      <xdr:spPr>
        <a:xfrm>
          <a:off x="2908300" y="16818648"/>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163728</xdr:rowOff>
    </xdr:from>
    <xdr:to>
      <xdr:col>15</xdr:col>
      <xdr:colOff>50800</xdr:colOff>
      <xdr:row>98</xdr:row>
      <xdr:rowOff>16548</xdr:rowOff>
    </xdr:to>
    <xdr:cxnSp macro="">
      <xdr:nvCxnSpPr>
        <xdr:cNvPr id="239" name="直線コネクタ 238"/>
        <xdr:cNvCxnSpPr/>
      </xdr:nvCxnSpPr>
      <xdr:spPr>
        <a:xfrm>
          <a:off x="2019300" y="16794378"/>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92939</xdr:rowOff>
    </xdr:from>
    <xdr:to>
      <xdr:col>10</xdr:col>
      <xdr:colOff>114300</xdr:colOff>
      <xdr:row>97</xdr:row>
      <xdr:rowOff>163728</xdr:rowOff>
    </xdr:to>
    <xdr:cxnSp macro="">
      <xdr:nvCxnSpPr>
        <xdr:cNvPr id="242" name="直線コネクタ 241"/>
        <xdr:cNvCxnSpPr/>
      </xdr:nvCxnSpPr>
      <xdr:spPr>
        <a:xfrm>
          <a:off x="1130300" y="16723589"/>
          <a:ext cx="8890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149389</xdr:rowOff>
    </xdr:from>
    <xdr:to>
      <xdr:col>24</xdr:col>
      <xdr:colOff>114300</xdr:colOff>
      <xdr:row>98</xdr:row>
      <xdr:rowOff>79539</xdr:rowOff>
    </xdr:to>
    <xdr:sp macro="" textlink="">
      <xdr:nvSpPr>
        <xdr:cNvPr id="252" name="楕円 251"/>
        <xdr:cNvSpPr/>
      </xdr:nvSpPr>
      <xdr:spPr>
        <a:xfrm>
          <a:off x="4584700" y="167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127816</xdr:rowOff>
    </xdr:from>
    <xdr:ext cx="534377" cy="259045"/>
    <xdr:sp macro="" textlink="">
      <xdr:nvSpPr>
        <xdr:cNvPr id="253" name="扶助費該当値テキスト"/>
        <xdr:cNvSpPr txBox="1"/>
      </xdr:nvSpPr>
      <xdr:spPr>
        <a:xfrm>
          <a:off x="4686300" y="1675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5080</xdr:rowOff>
    </xdr:from>
    <xdr:to>
      <xdr:col>20</xdr:col>
      <xdr:colOff>38100</xdr:colOff>
      <xdr:row>98</xdr:row>
      <xdr:rowOff>106680</xdr:rowOff>
    </xdr:to>
    <xdr:sp macro="" textlink="">
      <xdr:nvSpPr>
        <xdr:cNvPr id="254" name="楕円 253"/>
        <xdr:cNvSpPr/>
      </xdr:nvSpPr>
      <xdr:spPr>
        <a:xfrm>
          <a:off x="3746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97807</xdr:rowOff>
    </xdr:from>
    <xdr:ext cx="534377" cy="259045"/>
    <xdr:sp macro="" textlink="">
      <xdr:nvSpPr>
        <xdr:cNvPr id="255" name="テキスト ボックス 254"/>
        <xdr:cNvSpPr txBox="1"/>
      </xdr:nvSpPr>
      <xdr:spPr>
        <a:xfrm>
          <a:off x="3530111" y="168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137198</xdr:rowOff>
    </xdr:from>
    <xdr:to>
      <xdr:col>15</xdr:col>
      <xdr:colOff>101600</xdr:colOff>
      <xdr:row>98</xdr:row>
      <xdr:rowOff>67348</xdr:rowOff>
    </xdr:to>
    <xdr:sp macro="" textlink="">
      <xdr:nvSpPr>
        <xdr:cNvPr id="256" name="楕円 255"/>
        <xdr:cNvSpPr/>
      </xdr:nvSpPr>
      <xdr:spPr>
        <a:xfrm>
          <a:off x="2857500" y="1676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58475</xdr:rowOff>
    </xdr:from>
    <xdr:ext cx="534377" cy="259045"/>
    <xdr:sp macro="" textlink="">
      <xdr:nvSpPr>
        <xdr:cNvPr id="257" name="テキスト ボックス 256"/>
        <xdr:cNvSpPr txBox="1"/>
      </xdr:nvSpPr>
      <xdr:spPr>
        <a:xfrm>
          <a:off x="2641111"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112928</xdr:rowOff>
    </xdr:from>
    <xdr:to>
      <xdr:col>10</xdr:col>
      <xdr:colOff>165100</xdr:colOff>
      <xdr:row>98</xdr:row>
      <xdr:rowOff>43078</xdr:rowOff>
    </xdr:to>
    <xdr:sp macro="" textlink="">
      <xdr:nvSpPr>
        <xdr:cNvPr id="258" name="楕円 257"/>
        <xdr:cNvSpPr/>
      </xdr:nvSpPr>
      <xdr:spPr>
        <a:xfrm>
          <a:off x="1968500" y="167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34205</xdr:rowOff>
    </xdr:from>
    <xdr:ext cx="534377" cy="259045"/>
    <xdr:sp macro="" textlink="">
      <xdr:nvSpPr>
        <xdr:cNvPr id="259" name="テキスト ボックス 258"/>
        <xdr:cNvSpPr txBox="1"/>
      </xdr:nvSpPr>
      <xdr:spPr>
        <a:xfrm>
          <a:off x="1752111" y="168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42139</xdr:rowOff>
    </xdr:from>
    <xdr:to>
      <xdr:col>6</xdr:col>
      <xdr:colOff>38100</xdr:colOff>
      <xdr:row>97</xdr:row>
      <xdr:rowOff>143739</xdr:rowOff>
    </xdr:to>
    <xdr:sp macro="" textlink="">
      <xdr:nvSpPr>
        <xdr:cNvPr id="260" name="楕円 259"/>
        <xdr:cNvSpPr/>
      </xdr:nvSpPr>
      <xdr:spPr>
        <a:xfrm>
          <a:off x="1079500" y="166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134866</xdr:rowOff>
    </xdr:from>
    <xdr:ext cx="534377" cy="259045"/>
    <xdr:sp macro="" textlink="">
      <xdr:nvSpPr>
        <xdr:cNvPr id="261" name="テキスト ボックス 260"/>
        <xdr:cNvSpPr txBox="1"/>
      </xdr:nvSpPr>
      <xdr:spPr>
        <a:xfrm>
          <a:off x="863111" y="167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137488</xdr:rowOff>
    </xdr:from>
    <xdr:to>
      <xdr:col>55</xdr:col>
      <xdr:colOff>0</xdr:colOff>
      <xdr:row>38</xdr:row>
      <xdr:rowOff>59589</xdr:rowOff>
    </xdr:to>
    <xdr:cxnSp macro="">
      <xdr:nvCxnSpPr>
        <xdr:cNvPr id="290" name="直線コネクタ 289"/>
        <xdr:cNvCxnSpPr/>
      </xdr:nvCxnSpPr>
      <xdr:spPr>
        <a:xfrm flipV="1">
          <a:off x="9639300" y="6309688"/>
          <a:ext cx="838200" cy="26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59589</xdr:rowOff>
    </xdr:from>
    <xdr:to>
      <xdr:col>50</xdr:col>
      <xdr:colOff>114300</xdr:colOff>
      <xdr:row>38</xdr:row>
      <xdr:rowOff>65456</xdr:rowOff>
    </xdr:to>
    <xdr:cxnSp macro="">
      <xdr:nvCxnSpPr>
        <xdr:cNvPr id="293" name="直線コネクタ 292"/>
        <xdr:cNvCxnSpPr/>
      </xdr:nvCxnSpPr>
      <xdr:spPr>
        <a:xfrm flipV="1">
          <a:off x="8750300" y="6574689"/>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50037</xdr:rowOff>
    </xdr:from>
    <xdr:to>
      <xdr:col>45</xdr:col>
      <xdr:colOff>177800</xdr:colOff>
      <xdr:row>38</xdr:row>
      <xdr:rowOff>65456</xdr:rowOff>
    </xdr:to>
    <xdr:cxnSp macro="">
      <xdr:nvCxnSpPr>
        <xdr:cNvPr id="296" name="直線コネクタ 295"/>
        <xdr:cNvCxnSpPr/>
      </xdr:nvCxnSpPr>
      <xdr:spPr>
        <a:xfrm>
          <a:off x="7861300" y="6565137"/>
          <a:ext cx="889000" cy="1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31662</xdr:rowOff>
    </xdr:from>
    <xdr:to>
      <xdr:col>41</xdr:col>
      <xdr:colOff>50800</xdr:colOff>
      <xdr:row>38</xdr:row>
      <xdr:rowOff>50037</xdr:rowOff>
    </xdr:to>
    <xdr:cxnSp macro="">
      <xdr:nvCxnSpPr>
        <xdr:cNvPr id="299" name="直線コネクタ 298"/>
        <xdr:cNvCxnSpPr/>
      </xdr:nvCxnSpPr>
      <xdr:spPr>
        <a:xfrm>
          <a:off x="6972300" y="6546762"/>
          <a:ext cx="889000" cy="1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86688</xdr:rowOff>
    </xdr:from>
    <xdr:to>
      <xdr:col>55</xdr:col>
      <xdr:colOff>50800</xdr:colOff>
      <xdr:row>37</xdr:row>
      <xdr:rowOff>16838</xdr:rowOff>
    </xdr:to>
    <xdr:sp macro="" textlink="">
      <xdr:nvSpPr>
        <xdr:cNvPr id="309" name="楕円 308"/>
        <xdr:cNvSpPr/>
      </xdr:nvSpPr>
      <xdr:spPr>
        <a:xfrm>
          <a:off x="10426700" y="62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8789</xdr:rowOff>
    </xdr:from>
    <xdr:to>
      <xdr:col>50</xdr:col>
      <xdr:colOff>165100</xdr:colOff>
      <xdr:row>38</xdr:row>
      <xdr:rowOff>110389</xdr:rowOff>
    </xdr:to>
    <xdr:sp macro="" textlink="">
      <xdr:nvSpPr>
        <xdr:cNvPr id="311" name="楕円 310"/>
        <xdr:cNvSpPr/>
      </xdr:nvSpPr>
      <xdr:spPr>
        <a:xfrm>
          <a:off x="9588500" y="65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101516</xdr:rowOff>
    </xdr:from>
    <xdr:ext cx="534377" cy="259045"/>
    <xdr:sp macro="" textlink="">
      <xdr:nvSpPr>
        <xdr:cNvPr id="312" name="テキスト ボックス 311"/>
        <xdr:cNvSpPr txBox="1"/>
      </xdr:nvSpPr>
      <xdr:spPr>
        <a:xfrm>
          <a:off x="9372111" y="66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14656</xdr:rowOff>
    </xdr:from>
    <xdr:to>
      <xdr:col>46</xdr:col>
      <xdr:colOff>38100</xdr:colOff>
      <xdr:row>38</xdr:row>
      <xdr:rowOff>116256</xdr:rowOff>
    </xdr:to>
    <xdr:sp macro="" textlink="">
      <xdr:nvSpPr>
        <xdr:cNvPr id="313" name="楕円 312"/>
        <xdr:cNvSpPr/>
      </xdr:nvSpPr>
      <xdr:spPr>
        <a:xfrm>
          <a:off x="8699500" y="65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107383</xdr:rowOff>
    </xdr:from>
    <xdr:ext cx="534377" cy="259045"/>
    <xdr:sp macro="" textlink="">
      <xdr:nvSpPr>
        <xdr:cNvPr id="314" name="テキスト ボックス 313"/>
        <xdr:cNvSpPr txBox="1"/>
      </xdr:nvSpPr>
      <xdr:spPr>
        <a:xfrm>
          <a:off x="8483111" y="662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170687</xdr:rowOff>
    </xdr:from>
    <xdr:to>
      <xdr:col>41</xdr:col>
      <xdr:colOff>101600</xdr:colOff>
      <xdr:row>38</xdr:row>
      <xdr:rowOff>100837</xdr:rowOff>
    </xdr:to>
    <xdr:sp macro="" textlink="">
      <xdr:nvSpPr>
        <xdr:cNvPr id="315" name="楕円 314"/>
        <xdr:cNvSpPr/>
      </xdr:nvSpPr>
      <xdr:spPr>
        <a:xfrm>
          <a:off x="7810500" y="65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91964</xdr:rowOff>
    </xdr:from>
    <xdr:ext cx="534377" cy="259045"/>
    <xdr:sp macro="" textlink="">
      <xdr:nvSpPr>
        <xdr:cNvPr id="316" name="テキスト ボックス 315"/>
        <xdr:cNvSpPr txBox="1"/>
      </xdr:nvSpPr>
      <xdr:spPr>
        <a:xfrm>
          <a:off x="7594111" y="66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152312</xdr:rowOff>
    </xdr:from>
    <xdr:to>
      <xdr:col>36</xdr:col>
      <xdr:colOff>165100</xdr:colOff>
      <xdr:row>38</xdr:row>
      <xdr:rowOff>82462</xdr:rowOff>
    </xdr:to>
    <xdr:sp macro="" textlink="">
      <xdr:nvSpPr>
        <xdr:cNvPr id="317" name="楕円 316"/>
        <xdr:cNvSpPr/>
      </xdr:nvSpPr>
      <xdr:spPr>
        <a:xfrm>
          <a:off x="6921500" y="64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98989</xdr:rowOff>
    </xdr:from>
    <xdr:ext cx="534377" cy="259045"/>
    <xdr:sp macro="" textlink="">
      <xdr:nvSpPr>
        <xdr:cNvPr id="318" name="テキスト ボックス 317"/>
        <xdr:cNvSpPr txBox="1"/>
      </xdr:nvSpPr>
      <xdr:spPr>
        <a:xfrm>
          <a:off x="6705111" y="627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77735</xdr:rowOff>
    </xdr:from>
    <xdr:to>
      <xdr:col>55</xdr:col>
      <xdr:colOff>0</xdr:colOff>
      <xdr:row>57</xdr:row>
      <xdr:rowOff>156216</xdr:rowOff>
    </xdr:to>
    <xdr:cxnSp macro="">
      <xdr:nvCxnSpPr>
        <xdr:cNvPr id="345" name="直線コネクタ 344"/>
        <xdr:cNvCxnSpPr/>
      </xdr:nvCxnSpPr>
      <xdr:spPr>
        <a:xfrm>
          <a:off x="9639300" y="9850385"/>
          <a:ext cx="838200" cy="7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66240</xdr:rowOff>
    </xdr:from>
    <xdr:to>
      <xdr:col>50</xdr:col>
      <xdr:colOff>114300</xdr:colOff>
      <xdr:row>57</xdr:row>
      <xdr:rowOff>77735</xdr:rowOff>
    </xdr:to>
    <xdr:cxnSp macro="">
      <xdr:nvCxnSpPr>
        <xdr:cNvPr id="348" name="直線コネクタ 347"/>
        <xdr:cNvCxnSpPr/>
      </xdr:nvCxnSpPr>
      <xdr:spPr>
        <a:xfrm>
          <a:off x="8750300" y="9838890"/>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46599</xdr:rowOff>
    </xdr:from>
    <xdr:to>
      <xdr:col>45</xdr:col>
      <xdr:colOff>177800</xdr:colOff>
      <xdr:row>57</xdr:row>
      <xdr:rowOff>66240</xdr:rowOff>
    </xdr:to>
    <xdr:cxnSp macro="">
      <xdr:nvCxnSpPr>
        <xdr:cNvPr id="351" name="直線コネクタ 350"/>
        <xdr:cNvCxnSpPr/>
      </xdr:nvCxnSpPr>
      <xdr:spPr>
        <a:xfrm>
          <a:off x="7861300" y="9819249"/>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46599</xdr:rowOff>
    </xdr:from>
    <xdr:to>
      <xdr:col>41</xdr:col>
      <xdr:colOff>50800</xdr:colOff>
      <xdr:row>57</xdr:row>
      <xdr:rowOff>130878</xdr:rowOff>
    </xdr:to>
    <xdr:cxnSp macro="">
      <xdr:nvCxnSpPr>
        <xdr:cNvPr id="354" name="直線コネクタ 353"/>
        <xdr:cNvCxnSpPr/>
      </xdr:nvCxnSpPr>
      <xdr:spPr>
        <a:xfrm flipV="1">
          <a:off x="6972300" y="9819249"/>
          <a:ext cx="889000" cy="8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105416</xdr:rowOff>
    </xdr:from>
    <xdr:to>
      <xdr:col>55</xdr:col>
      <xdr:colOff>50800</xdr:colOff>
      <xdr:row>58</xdr:row>
      <xdr:rowOff>35566</xdr:rowOff>
    </xdr:to>
    <xdr:sp macro="" textlink="">
      <xdr:nvSpPr>
        <xdr:cNvPr id="364" name="楕円 363"/>
        <xdr:cNvSpPr/>
      </xdr:nvSpPr>
      <xdr:spPr>
        <a:xfrm>
          <a:off x="10426700" y="98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128293</xdr:rowOff>
    </xdr:from>
    <xdr:ext cx="599010" cy="259045"/>
    <xdr:sp macro="" textlink="">
      <xdr:nvSpPr>
        <xdr:cNvPr id="365" name="普通建設事業費該当値テキスト"/>
        <xdr:cNvSpPr txBox="1"/>
      </xdr:nvSpPr>
      <xdr:spPr>
        <a:xfrm>
          <a:off x="10528300" y="97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26935</xdr:rowOff>
    </xdr:from>
    <xdr:to>
      <xdr:col>50</xdr:col>
      <xdr:colOff>165100</xdr:colOff>
      <xdr:row>57</xdr:row>
      <xdr:rowOff>128535</xdr:rowOff>
    </xdr:to>
    <xdr:sp macro="" textlink="">
      <xdr:nvSpPr>
        <xdr:cNvPr id="366" name="楕円 365"/>
        <xdr:cNvSpPr/>
      </xdr:nvSpPr>
      <xdr:spPr>
        <a:xfrm>
          <a:off x="9588500" y="97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145062</xdr:rowOff>
    </xdr:from>
    <xdr:ext cx="599010" cy="259045"/>
    <xdr:sp macro="" textlink="">
      <xdr:nvSpPr>
        <xdr:cNvPr id="367" name="テキスト ボックス 366"/>
        <xdr:cNvSpPr txBox="1"/>
      </xdr:nvSpPr>
      <xdr:spPr>
        <a:xfrm>
          <a:off x="9339795" y="957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15440</xdr:rowOff>
    </xdr:from>
    <xdr:to>
      <xdr:col>46</xdr:col>
      <xdr:colOff>38100</xdr:colOff>
      <xdr:row>57</xdr:row>
      <xdr:rowOff>117040</xdr:rowOff>
    </xdr:to>
    <xdr:sp macro="" textlink="">
      <xdr:nvSpPr>
        <xdr:cNvPr id="368" name="楕円 367"/>
        <xdr:cNvSpPr/>
      </xdr:nvSpPr>
      <xdr:spPr>
        <a:xfrm>
          <a:off x="8699500" y="97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133567</xdr:rowOff>
    </xdr:from>
    <xdr:ext cx="599010" cy="259045"/>
    <xdr:sp macro="" textlink="">
      <xdr:nvSpPr>
        <xdr:cNvPr id="369" name="テキスト ボックス 368"/>
        <xdr:cNvSpPr txBox="1"/>
      </xdr:nvSpPr>
      <xdr:spPr>
        <a:xfrm>
          <a:off x="8450795" y="956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167249</xdr:rowOff>
    </xdr:from>
    <xdr:to>
      <xdr:col>41</xdr:col>
      <xdr:colOff>101600</xdr:colOff>
      <xdr:row>57</xdr:row>
      <xdr:rowOff>97399</xdr:rowOff>
    </xdr:to>
    <xdr:sp macro="" textlink="">
      <xdr:nvSpPr>
        <xdr:cNvPr id="370" name="楕円 369"/>
        <xdr:cNvSpPr/>
      </xdr:nvSpPr>
      <xdr:spPr>
        <a:xfrm>
          <a:off x="7810500" y="97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113926</xdr:rowOff>
    </xdr:from>
    <xdr:ext cx="599010" cy="259045"/>
    <xdr:sp macro="" textlink="">
      <xdr:nvSpPr>
        <xdr:cNvPr id="371" name="テキスト ボックス 370"/>
        <xdr:cNvSpPr txBox="1"/>
      </xdr:nvSpPr>
      <xdr:spPr>
        <a:xfrm>
          <a:off x="7561795" y="954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80078</xdr:rowOff>
    </xdr:from>
    <xdr:to>
      <xdr:col>36</xdr:col>
      <xdr:colOff>165100</xdr:colOff>
      <xdr:row>58</xdr:row>
      <xdr:rowOff>10228</xdr:rowOff>
    </xdr:to>
    <xdr:sp macro="" textlink="">
      <xdr:nvSpPr>
        <xdr:cNvPr id="372" name="楕円 371"/>
        <xdr:cNvSpPr/>
      </xdr:nvSpPr>
      <xdr:spPr>
        <a:xfrm>
          <a:off x="6921500" y="98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26755</xdr:rowOff>
    </xdr:from>
    <xdr:ext cx="599010" cy="259045"/>
    <xdr:sp macro="" textlink="">
      <xdr:nvSpPr>
        <xdr:cNvPr id="373" name="テキスト ボックス 372"/>
        <xdr:cNvSpPr txBox="1"/>
      </xdr:nvSpPr>
      <xdr:spPr>
        <a:xfrm>
          <a:off x="6672795" y="962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54101</xdr:rowOff>
    </xdr:from>
    <xdr:to>
      <xdr:col>55</xdr:col>
      <xdr:colOff>0</xdr:colOff>
      <xdr:row>78</xdr:row>
      <xdr:rowOff>73758</xdr:rowOff>
    </xdr:to>
    <xdr:cxnSp macro="">
      <xdr:nvCxnSpPr>
        <xdr:cNvPr id="402" name="直線コネクタ 401"/>
        <xdr:cNvCxnSpPr/>
      </xdr:nvCxnSpPr>
      <xdr:spPr>
        <a:xfrm>
          <a:off x="9639300" y="13427201"/>
          <a:ext cx="838200" cy="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54101</xdr:rowOff>
    </xdr:from>
    <xdr:to>
      <xdr:col>50</xdr:col>
      <xdr:colOff>114300</xdr:colOff>
      <xdr:row>78</xdr:row>
      <xdr:rowOff>59137</xdr:rowOff>
    </xdr:to>
    <xdr:cxnSp macro="">
      <xdr:nvCxnSpPr>
        <xdr:cNvPr id="405" name="直線コネクタ 404"/>
        <xdr:cNvCxnSpPr/>
      </xdr:nvCxnSpPr>
      <xdr:spPr>
        <a:xfrm flipV="1">
          <a:off x="8750300" y="13427201"/>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94613</xdr:rowOff>
    </xdr:from>
    <xdr:to>
      <xdr:col>45</xdr:col>
      <xdr:colOff>177800</xdr:colOff>
      <xdr:row>78</xdr:row>
      <xdr:rowOff>59137</xdr:rowOff>
    </xdr:to>
    <xdr:cxnSp macro="">
      <xdr:nvCxnSpPr>
        <xdr:cNvPr id="408" name="直線コネクタ 407"/>
        <xdr:cNvCxnSpPr/>
      </xdr:nvCxnSpPr>
      <xdr:spPr>
        <a:xfrm>
          <a:off x="7861300" y="13296263"/>
          <a:ext cx="889000" cy="13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94613</xdr:rowOff>
    </xdr:from>
    <xdr:to>
      <xdr:col>41</xdr:col>
      <xdr:colOff>50800</xdr:colOff>
      <xdr:row>78</xdr:row>
      <xdr:rowOff>1251</xdr:rowOff>
    </xdr:to>
    <xdr:cxnSp macro="">
      <xdr:nvCxnSpPr>
        <xdr:cNvPr id="411" name="直線コネクタ 410"/>
        <xdr:cNvCxnSpPr/>
      </xdr:nvCxnSpPr>
      <xdr:spPr>
        <a:xfrm flipV="1">
          <a:off x="6972300" y="13296263"/>
          <a:ext cx="889000" cy="7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22958</xdr:rowOff>
    </xdr:from>
    <xdr:to>
      <xdr:col>55</xdr:col>
      <xdr:colOff>50800</xdr:colOff>
      <xdr:row>78</xdr:row>
      <xdr:rowOff>124558</xdr:rowOff>
    </xdr:to>
    <xdr:sp macro="" textlink="">
      <xdr:nvSpPr>
        <xdr:cNvPr id="421" name="楕円 420"/>
        <xdr:cNvSpPr/>
      </xdr:nvSpPr>
      <xdr:spPr>
        <a:xfrm>
          <a:off x="10426700" y="133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45835</xdr:rowOff>
    </xdr:from>
    <xdr:ext cx="599010" cy="259045"/>
    <xdr:sp macro="" textlink="">
      <xdr:nvSpPr>
        <xdr:cNvPr id="422" name="普通建設事業費 （ うち新規整備　）該当値テキスト"/>
        <xdr:cNvSpPr txBox="1"/>
      </xdr:nvSpPr>
      <xdr:spPr>
        <a:xfrm>
          <a:off x="10528300" y="1324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3301</xdr:rowOff>
    </xdr:from>
    <xdr:to>
      <xdr:col>50</xdr:col>
      <xdr:colOff>165100</xdr:colOff>
      <xdr:row>78</xdr:row>
      <xdr:rowOff>104901</xdr:rowOff>
    </xdr:to>
    <xdr:sp macro="" textlink="">
      <xdr:nvSpPr>
        <xdr:cNvPr id="423" name="楕円 422"/>
        <xdr:cNvSpPr/>
      </xdr:nvSpPr>
      <xdr:spPr>
        <a:xfrm>
          <a:off x="9588500" y="133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121428</xdr:rowOff>
    </xdr:from>
    <xdr:ext cx="599010" cy="259045"/>
    <xdr:sp macro="" textlink="">
      <xdr:nvSpPr>
        <xdr:cNvPr id="424" name="テキスト ボックス 423"/>
        <xdr:cNvSpPr txBox="1"/>
      </xdr:nvSpPr>
      <xdr:spPr>
        <a:xfrm>
          <a:off x="9339795" y="1315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8337</xdr:rowOff>
    </xdr:from>
    <xdr:to>
      <xdr:col>46</xdr:col>
      <xdr:colOff>38100</xdr:colOff>
      <xdr:row>78</xdr:row>
      <xdr:rowOff>109937</xdr:rowOff>
    </xdr:to>
    <xdr:sp macro="" textlink="">
      <xdr:nvSpPr>
        <xdr:cNvPr id="425" name="楕円 424"/>
        <xdr:cNvSpPr/>
      </xdr:nvSpPr>
      <xdr:spPr>
        <a:xfrm>
          <a:off x="8699500" y="133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126464</xdr:rowOff>
    </xdr:from>
    <xdr:ext cx="599010" cy="259045"/>
    <xdr:sp macro="" textlink="">
      <xdr:nvSpPr>
        <xdr:cNvPr id="426" name="テキスト ボックス 425"/>
        <xdr:cNvSpPr txBox="1"/>
      </xdr:nvSpPr>
      <xdr:spPr>
        <a:xfrm>
          <a:off x="8450795" y="1315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43813</xdr:rowOff>
    </xdr:from>
    <xdr:to>
      <xdr:col>41</xdr:col>
      <xdr:colOff>101600</xdr:colOff>
      <xdr:row>77</xdr:row>
      <xdr:rowOff>145413</xdr:rowOff>
    </xdr:to>
    <xdr:sp macro="" textlink="">
      <xdr:nvSpPr>
        <xdr:cNvPr id="427" name="楕円 426"/>
        <xdr:cNvSpPr/>
      </xdr:nvSpPr>
      <xdr:spPr>
        <a:xfrm>
          <a:off x="7810500" y="132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161940</xdr:rowOff>
    </xdr:from>
    <xdr:ext cx="599010" cy="259045"/>
    <xdr:sp macro="" textlink="">
      <xdr:nvSpPr>
        <xdr:cNvPr id="428" name="テキスト ボックス 427"/>
        <xdr:cNvSpPr txBox="1"/>
      </xdr:nvSpPr>
      <xdr:spPr>
        <a:xfrm>
          <a:off x="7561795" y="1302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121901</xdr:rowOff>
    </xdr:from>
    <xdr:to>
      <xdr:col>36</xdr:col>
      <xdr:colOff>165100</xdr:colOff>
      <xdr:row>78</xdr:row>
      <xdr:rowOff>52051</xdr:rowOff>
    </xdr:to>
    <xdr:sp macro="" textlink="">
      <xdr:nvSpPr>
        <xdr:cNvPr id="429" name="楕円 428"/>
        <xdr:cNvSpPr/>
      </xdr:nvSpPr>
      <xdr:spPr>
        <a:xfrm>
          <a:off x="6921500" y="133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68578</xdr:rowOff>
    </xdr:from>
    <xdr:ext cx="599010" cy="259045"/>
    <xdr:sp macro="" textlink="">
      <xdr:nvSpPr>
        <xdr:cNvPr id="430" name="テキスト ボックス 429"/>
        <xdr:cNvSpPr txBox="1"/>
      </xdr:nvSpPr>
      <xdr:spPr>
        <a:xfrm>
          <a:off x="6672795" y="1309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108024</xdr:rowOff>
    </xdr:from>
    <xdr:to>
      <xdr:col>55</xdr:col>
      <xdr:colOff>0</xdr:colOff>
      <xdr:row>97</xdr:row>
      <xdr:rowOff>141860</xdr:rowOff>
    </xdr:to>
    <xdr:cxnSp macro="">
      <xdr:nvCxnSpPr>
        <xdr:cNvPr id="459" name="直線コネクタ 458"/>
        <xdr:cNvCxnSpPr/>
      </xdr:nvCxnSpPr>
      <xdr:spPr>
        <a:xfrm>
          <a:off x="9639300" y="16567224"/>
          <a:ext cx="838200" cy="20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108024</xdr:rowOff>
    </xdr:from>
    <xdr:to>
      <xdr:col>50</xdr:col>
      <xdr:colOff>114300</xdr:colOff>
      <xdr:row>97</xdr:row>
      <xdr:rowOff>9705</xdr:rowOff>
    </xdr:to>
    <xdr:cxnSp macro="">
      <xdr:nvCxnSpPr>
        <xdr:cNvPr id="462" name="直線コネクタ 461"/>
        <xdr:cNvCxnSpPr/>
      </xdr:nvCxnSpPr>
      <xdr:spPr>
        <a:xfrm flipV="1">
          <a:off x="8750300" y="16567224"/>
          <a:ext cx="889000" cy="7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9705</xdr:rowOff>
    </xdr:from>
    <xdr:to>
      <xdr:col>45</xdr:col>
      <xdr:colOff>177800</xdr:colOff>
      <xdr:row>97</xdr:row>
      <xdr:rowOff>80169</xdr:rowOff>
    </xdr:to>
    <xdr:cxnSp macro="">
      <xdr:nvCxnSpPr>
        <xdr:cNvPr id="465" name="直線コネクタ 464"/>
        <xdr:cNvCxnSpPr/>
      </xdr:nvCxnSpPr>
      <xdr:spPr>
        <a:xfrm flipV="1">
          <a:off x="7861300" y="16640355"/>
          <a:ext cx="889000" cy="7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80169</xdr:rowOff>
    </xdr:from>
    <xdr:to>
      <xdr:col>41</xdr:col>
      <xdr:colOff>50800</xdr:colOff>
      <xdr:row>97</xdr:row>
      <xdr:rowOff>139967</xdr:rowOff>
    </xdr:to>
    <xdr:cxnSp macro="">
      <xdr:nvCxnSpPr>
        <xdr:cNvPr id="468" name="直線コネクタ 467"/>
        <xdr:cNvCxnSpPr/>
      </xdr:nvCxnSpPr>
      <xdr:spPr>
        <a:xfrm flipV="1">
          <a:off x="6972300" y="16710819"/>
          <a:ext cx="8890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91060</xdr:rowOff>
    </xdr:from>
    <xdr:to>
      <xdr:col>55</xdr:col>
      <xdr:colOff>50800</xdr:colOff>
      <xdr:row>98</xdr:row>
      <xdr:rowOff>21210</xdr:rowOff>
    </xdr:to>
    <xdr:sp macro="" textlink="">
      <xdr:nvSpPr>
        <xdr:cNvPr id="478" name="楕円 477"/>
        <xdr:cNvSpPr/>
      </xdr:nvSpPr>
      <xdr:spPr>
        <a:xfrm>
          <a:off x="10426700" y="167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113937</xdr:rowOff>
    </xdr:from>
    <xdr:ext cx="599010" cy="259045"/>
    <xdr:sp macro="" textlink="">
      <xdr:nvSpPr>
        <xdr:cNvPr id="479" name="普通建設事業費 （ うち更新整備　）該当値テキスト"/>
        <xdr:cNvSpPr txBox="1"/>
      </xdr:nvSpPr>
      <xdr:spPr>
        <a:xfrm>
          <a:off x="10528300" y="1657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57224</xdr:rowOff>
    </xdr:from>
    <xdr:to>
      <xdr:col>50</xdr:col>
      <xdr:colOff>165100</xdr:colOff>
      <xdr:row>96</xdr:row>
      <xdr:rowOff>158824</xdr:rowOff>
    </xdr:to>
    <xdr:sp macro="" textlink="">
      <xdr:nvSpPr>
        <xdr:cNvPr id="480" name="楕円 479"/>
        <xdr:cNvSpPr/>
      </xdr:nvSpPr>
      <xdr:spPr>
        <a:xfrm>
          <a:off x="9588500" y="1651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3901</xdr:rowOff>
    </xdr:from>
    <xdr:ext cx="599010" cy="259045"/>
    <xdr:sp macro="" textlink="">
      <xdr:nvSpPr>
        <xdr:cNvPr id="481" name="テキスト ボックス 480"/>
        <xdr:cNvSpPr txBox="1"/>
      </xdr:nvSpPr>
      <xdr:spPr>
        <a:xfrm>
          <a:off x="9339795" y="1629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130355</xdr:rowOff>
    </xdr:from>
    <xdr:to>
      <xdr:col>46</xdr:col>
      <xdr:colOff>38100</xdr:colOff>
      <xdr:row>97</xdr:row>
      <xdr:rowOff>60505</xdr:rowOff>
    </xdr:to>
    <xdr:sp macro="" textlink="">
      <xdr:nvSpPr>
        <xdr:cNvPr id="482" name="楕円 481"/>
        <xdr:cNvSpPr/>
      </xdr:nvSpPr>
      <xdr:spPr>
        <a:xfrm>
          <a:off x="8699500" y="165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77032</xdr:rowOff>
    </xdr:from>
    <xdr:ext cx="599010" cy="259045"/>
    <xdr:sp macro="" textlink="">
      <xdr:nvSpPr>
        <xdr:cNvPr id="483" name="テキスト ボックス 482"/>
        <xdr:cNvSpPr txBox="1"/>
      </xdr:nvSpPr>
      <xdr:spPr>
        <a:xfrm>
          <a:off x="8450795" y="1636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29369</xdr:rowOff>
    </xdr:from>
    <xdr:to>
      <xdr:col>41</xdr:col>
      <xdr:colOff>101600</xdr:colOff>
      <xdr:row>97</xdr:row>
      <xdr:rowOff>130969</xdr:rowOff>
    </xdr:to>
    <xdr:sp macro="" textlink="">
      <xdr:nvSpPr>
        <xdr:cNvPr id="484" name="楕円 483"/>
        <xdr:cNvSpPr/>
      </xdr:nvSpPr>
      <xdr:spPr>
        <a:xfrm>
          <a:off x="7810500" y="166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147496</xdr:rowOff>
    </xdr:from>
    <xdr:ext cx="599010" cy="259045"/>
    <xdr:sp macro="" textlink="">
      <xdr:nvSpPr>
        <xdr:cNvPr id="485" name="テキスト ボックス 484"/>
        <xdr:cNvSpPr txBox="1"/>
      </xdr:nvSpPr>
      <xdr:spPr>
        <a:xfrm>
          <a:off x="7561795" y="1643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89167</xdr:rowOff>
    </xdr:from>
    <xdr:to>
      <xdr:col>36</xdr:col>
      <xdr:colOff>165100</xdr:colOff>
      <xdr:row>98</xdr:row>
      <xdr:rowOff>19317</xdr:rowOff>
    </xdr:to>
    <xdr:sp macro="" textlink="">
      <xdr:nvSpPr>
        <xdr:cNvPr id="486" name="楕円 485"/>
        <xdr:cNvSpPr/>
      </xdr:nvSpPr>
      <xdr:spPr>
        <a:xfrm>
          <a:off x="6921500" y="167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35844</xdr:rowOff>
    </xdr:from>
    <xdr:ext cx="599010" cy="259045"/>
    <xdr:sp macro="" textlink="">
      <xdr:nvSpPr>
        <xdr:cNvPr id="487" name="テキスト ボックス 486"/>
        <xdr:cNvSpPr txBox="1"/>
      </xdr:nvSpPr>
      <xdr:spPr>
        <a:xfrm>
          <a:off x="6672795" y="1649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82154</xdr:rowOff>
    </xdr:from>
    <xdr:to>
      <xdr:col>85</xdr:col>
      <xdr:colOff>127000</xdr:colOff>
      <xdr:row>38</xdr:row>
      <xdr:rowOff>153534</xdr:rowOff>
    </xdr:to>
    <xdr:cxnSp macro="">
      <xdr:nvCxnSpPr>
        <xdr:cNvPr id="516" name="直線コネクタ 515"/>
        <xdr:cNvCxnSpPr/>
      </xdr:nvCxnSpPr>
      <xdr:spPr>
        <a:xfrm>
          <a:off x="15481300" y="6597254"/>
          <a:ext cx="838200" cy="7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82154</xdr:rowOff>
    </xdr:from>
    <xdr:to>
      <xdr:col>81</xdr:col>
      <xdr:colOff>50800</xdr:colOff>
      <xdr:row>38</xdr:row>
      <xdr:rowOff>85598</xdr:rowOff>
    </xdr:to>
    <xdr:cxnSp macro="">
      <xdr:nvCxnSpPr>
        <xdr:cNvPr id="519" name="直線コネクタ 518"/>
        <xdr:cNvCxnSpPr/>
      </xdr:nvCxnSpPr>
      <xdr:spPr>
        <a:xfrm flipV="1">
          <a:off x="14592300" y="6597254"/>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85598</xdr:rowOff>
    </xdr:from>
    <xdr:to>
      <xdr:col>76</xdr:col>
      <xdr:colOff>114300</xdr:colOff>
      <xdr:row>38</xdr:row>
      <xdr:rowOff>135315</xdr:rowOff>
    </xdr:to>
    <xdr:cxnSp macro="">
      <xdr:nvCxnSpPr>
        <xdr:cNvPr id="522" name="直線コネクタ 521"/>
        <xdr:cNvCxnSpPr/>
      </xdr:nvCxnSpPr>
      <xdr:spPr>
        <a:xfrm flipV="1">
          <a:off x="13703300" y="6600698"/>
          <a:ext cx="889000" cy="4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84752</xdr:rowOff>
    </xdr:from>
    <xdr:to>
      <xdr:col>71</xdr:col>
      <xdr:colOff>177800</xdr:colOff>
      <xdr:row>38</xdr:row>
      <xdr:rowOff>135315</xdr:rowOff>
    </xdr:to>
    <xdr:cxnSp macro="">
      <xdr:nvCxnSpPr>
        <xdr:cNvPr id="525" name="直線コネクタ 524"/>
        <xdr:cNvCxnSpPr/>
      </xdr:nvCxnSpPr>
      <xdr:spPr>
        <a:xfrm>
          <a:off x="12814300" y="6599852"/>
          <a:ext cx="889000" cy="5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49279</xdr:rowOff>
    </xdr:from>
    <xdr:ext cx="469744" cy="259045"/>
    <xdr:sp macro="" textlink="">
      <xdr:nvSpPr>
        <xdr:cNvPr id="527" name="テキスト ボックス 526"/>
        <xdr:cNvSpPr txBox="1"/>
      </xdr:nvSpPr>
      <xdr:spPr>
        <a:xfrm>
          <a:off x="13468428" y="67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51291</xdr:rowOff>
    </xdr:from>
    <xdr:ext cx="469744" cy="259045"/>
    <xdr:sp macro="" textlink="">
      <xdr:nvSpPr>
        <xdr:cNvPr id="529" name="テキスト ボックス 528"/>
        <xdr:cNvSpPr txBox="1"/>
      </xdr:nvSpPr>
      <xdr:spPr>
        <a:xfrm>
          <a:off x="12579428" y="6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102734</xdr:rowOff>
    </xdr:from>
    <xdr:to>
      <xdr:col>85</xdr:col>
      <xdr:colOff>177800</xdr:colOff>
      <xdr:row>39</xdr:row>
      <xdr:rowOff>32884</xdr:rowOff>
    </xdr:to>
    <xdr:sp macro="" textlink="">
      <xdr:nvSpPr>
        <xdr:cNvPr id="535" name="楕円 534"/>
        <xdr:cNvSpPr/>
      </xdr:nvSpPr>
      <xdr:spPr>
        <a:xfrm>
          <a:off x="16268700" y="66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62111</xdr:rowOff>
    </xdr:from>
    <xdr:ext cx="534377" cy="259045"/>
    <xdr:sp macro="" textlink="">
      <xdr:nvSpPr>
        <xdr:cNvPr id="536" name="災害復旧事業費該当値テキスト"/>
        <xdr:cNvSpPr txBox="1"/>
      </xdr:nvSpPr>
      <xdr:spPr>
        <a:xfrm>
          <a:off x="16370300" y="64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31354</xdr:rowOff>
    </xdr:from>
    <xdr:to>
      <xdr:col>81</xdr:col>
      <xdr:colOff>101600</xdr:colOff>
      <xdr:row>38</xdr:row>
      <xdr:rowOff>132954</xdr:rowOff>
    </xdr:to>
    <xdr:sp macro="" textlink="">
      <xdr:nvSpPr>
        <xdr:cNvPr id="537" name="楕円 536"/>
        <xdr:cNvSpPr/>
      </xdr:nvSpPr>
      <xdr:spPr>
        <a:xfrm>
          <a:off x="15430500" y="65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149481</xdr:rowOff>
    </xdr:from>
    <xdr:ext cx="534377" cy="259045"/>
    <xdr:sp macro="" textlink="">
      <xdr:nvSpPr>
        <xdr:cNvPr id="538" name="テキスト ボックス 537"/>
        <xdr:cNvSpPr txBox="1"/>
      </xdr:nvSpPr>
      <xdr:spPr>
        <a:xfrm>
          <a:off x="15214111" y="632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34798</xdr:rowOff>
    </xdr:from>
    <xdr:to>
      <xdr:col>76</xdr:col>
      <xdr:colOff>165100</xdr:colOff>
      <xdr:row>38</xdr:row>
      <xdr:rowOff>136398</xdr:rowOff>
    </xdr:to>
    <xdr:sp macro="" textlink="">
      <xdr:nvSpPr>
        <xdr:cNvPr id="539" name="楕円 538"/>
        <xdr:cNvSpPr/>
      </xdr:nvSpPr>
      <xdr:spPr>
        <a:xfrm>
          <a:off x="14541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152925</xdr:rowOff>
    </xdr:from>
    <xdr:ext cx="534377" cy="259045"/>
    <xdr:sp macro="" textlink="">
      <xdr:nvSpPr>
        <xdr:cNvPr id="540" name="テキスト ボックス 539"/>
        <xdr:cNvSpPr txBox="1"/>
      </xdr:nvSpPr>
      <xdr:spPr>
        <a:xfrm>
          <a:off x="14325111" y="63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84515</xdr:rowOff>
    </xdr:from>
    <xdr:to>
      <xdr:col>72</xdr:col>
      <xdr:colOff>38100</xdr:colOff>
      <xdr:row>39</xdr:row>
      <xdr:rowOff>14665</xdr:rowOff>
    </xdr:to>
    <xdr:sp macro="" textlink="">
      <xdr:nvSpPr>
        <xdr:cNvPr id="541" name="楕円 540"/>
        <xdr:cNvSpPr/>
      </xdr:nvSpPr>
      <xdr:spPr>
        <a:xfrm>
          <a:off x="13652500" y="65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31192</xdr:rowOff>
    </xdr:from>
    <xdr:ext cx="534377" cy="259045"/>
    <xdr:sp macro="" textlink="">
      <xdr:nvSpPr>
        <xdr:cNvPr id="542" name="テキスト ボックス 541"/>
        <xdr:cNvSpPr txBox="1"/>
      </xdr:nvSpPr>
      <xdr:spPr>
        <a:xfrm>
          <a:off x="13436111" y="637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33952</xdr:rowOff>
    </xdr:from>
    <xdr:to>
      <xdr:col>67</xdr:col>
      <xdr:colOff>101600</xdr:colOff>
      <xdr:row>38</xdr:row>
      <xdr:rowOff>135552</xdr:rowOff>
    </xdr:to>
    <xdr:sp macro="" textlink="">
      <xdr:nvSpPr>
        <xdr:cNvPr id="543" name="楕円 542"/>
        <xdr:cNvSpPr/>
      </xdr:nvSpPr>
      <xdr:spPr>
        <a:xfrm>
          <a:off x="12763500" y="65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152079</xdr:rowOff>
    </xdr:from>
    <xdr:ext cx="534377" cy="259045"/>
    <xdr:sp macro="" textlink="">
      <xdr:nvSpPr>
        <xdr:cNvPr id="544" name="テキスト ボックス 543"/>
        <xdr:cNvSpPr txBox="1"/>
      </xdr:nvSpPr>
      <xdr:spPr>
        <a:xfrm>
          <a:off x="12547111" y="63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126178</xdr:rowOff>
    </xdr:from>
    <xdr:to>
      <xdr:col>85</xdr:col>
      <xdr:colOff>127000</xdr:colOff>
      <xdr:row>71</xdr:row>
      <xdr:rowOff>48729</xdr:rowOff>
    </xdr:to>
    <xdr:cxnSp macro="">
      <xdr:nvCxnSpPr>
        <xdr:cNvPr id="618" name="直線コネクタ 617"/>
        <xdr:cNvCxnSpPr/>
      </xdr:nvCxnSpPr>
      <xdr:spPr>
        <a:xfrm flipV="1">
          <a:off x="15481300" y="12127678"/>
          <a:ext cx="838200" cy="9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48729</xdr:rowOff>
    </xdr:from>
    <xdr:to>
      <xdr:col>81</xdr:col>
      <xdr:colOff>50800</xdr:colOff>
      <xdr:row>71</xdr:row>
      <xdr:rowOff>82253</xdr:rowOff>
    </xdr:to>
    <xdr:cxnSp macro="">
      <xdr:nvCxnSpPr>
        <xdr:cNvPr id="621" name="直線コネクタ 620"/>
        <xdr:cNvCxnSpPr/>
      </xdr:nvCxnSpPr>
      <xdr:spPr>
        <a:xfrm flipV="1">
          <a:off x="14592300" y="12221679"/>
          <a:ext cx="889000" cy="3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82253</xdr:rowOff>
    </xdr:from>
    <xdr:to>
      <xdr:col>76</xdr:col>
      <xdr:colOff>114300</xdr:colOff>
      <xdr:row>71</xdr:row>
      <xdr:rowOff>107439</xdr:rowOff>
    </xdr:to>
    <xdr:cxnSp macro="">
      <xdr:nvCxnSpPr>
        <xdr:cNvPr id="624" name="直線コネクタ 623"/>
        <xdr:cNvCxnSpPr/>
      </xdr:nvCxnSpPr>
      <xdr:spPr>
        <a:xfrm flipV="1">
          <a:off x="13703300" y="12255203"/>
          <a:ext cx="8890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107439</xdr:rowOff>
    </xdr:from>
    <xdr:to>
      <xdr:col>71</xdr:col>
      <xdr:colOff>177800</xdr:colOff>
      <xdr:row>71</xdr:row>
      <xdr:rowOff>135488</xdr:rowOff>
    </xdr:to>
    <xdr:cxnSp macro="">
      <xdr:nvCxnSpPr>
        <xdr:cNvPr id="627" name="直線コネクタ 626"/>
        <xdr:cNvCxnSpPr/>
      </xdr:nvCxnSpPr>
      <xdr:spPr>
        <a:xfrm flipV="1">
          <a:off x="12814300" y="12280389"/>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75378</xdr:rowOff>
    </xdr:from>
    <xdr:to>
      <xdr:col>85</xdr:col>
      <xdr:colOff>177800</xdr:colOff>
      <xdr:row>71</xdr:row>
      <xdr:rowOff>5528</xdr:rowOff>
    </xdr:to>
    <xdr:sp macro="" textlink="">
      <xdr:nvSpPr>
        <xdr:cNvPr id="637" name="楕円 636"/>
        <xdr:cNvSpPr/>
      </xdr:nvSpPr>
      <xdr:spPr>
        <a:xfrm>
          <a:off x="16268700" y="120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28405</xdr:rowOff>
    </xdr:from>
    <xdr:ext cx="599010" cy="259045"/>
    <xdr:sp macro="" textlink="">
      <xdr:nvSpPr>
        <xdr:cNvPr id="638" name="公債費該当値テキスト"/>
        <xdr:cNvSpPr txBox="1"/>
      </xdr:nvSpPr>
      <xdr:spPr>
        <a:xfrm>
          <a:off x="16370300" y="1202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169379</xdr:rowOff>
    </xdr:from>
    <xdr:to>
      <xdr:col>81</xdr:col>
      <xdr:colOff>101600</xdr:colOff>
      <xdr:row>71</xdr:row>
      <xdr:rowOff>99529</xdr:rowOff>
    </xdr:to>
    <xdr:sp macro="" textlink="">
      <xdr:nvSpPr>
        <xdr:cNvPr id="639" name="楕円 638"/>
        <xdr:cNvSpPr/>
      </xdr:nvSpPr>
      <xdr:spPr>
        <a:xfrm>
          <a:off x="15430500" y="121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116056</xdr:rowOff>
    </xdr:from>
    <xdr:ext cx="599010" cy="259045"/>
    <xdr:sp macro="" textlink="">
      <xdr:nvSpPr>
        <xdr:cNvPr id="640" name="テキスト ボックス 639"/>
        <xdr:cNvSpPr txBox="1"/>
      </xdr:nvSpPr>
      <xdr:spPr>
        <a:xfrm>
          <a:off x="15181795" y="1194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31453</xdr:rowOff>
    </xdr:from>
    <xdr:to>
      <xdr:col>76</xdr:col>
      <xdr:colOff>165100</xdr:colOff>
      <xdr:row>71</xdr:row>
      <xdr:rowOff>133053</xdr:rowOff>
    </xdr:to>
    <xdr:sp macro="" textlink="">
      <xdr:nvSpPr>
        <xdr:cNvPr id="641" name="楕円 640"/>
        <xdr:cNvSpPr/>
      </xdr:nvSpPr>
      <xdr:spPr>
        <a:xfrm>
          <a:off x="14541500" y="122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149580</xdr:rowOff>
    </xdr:from>
    <xdr:ext cx="599010" cy="259045"/>
    <xdr:sp macro="" textlink="">
      <xdr:nvSpPr>
        <xdr:cNvPr id="642" name="テキスト ボックス 641"/>
        <xdr:cNvSpPr txBox="1"/>
      </xdr:nvSpPr>
      <xdr:spPr>
        <a:xfrm>
          <a:off x="14292795" y="1197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56639</xdr:rowOff>
    </xdr:from>
    <xdr:to>
      <xdr:col>72</xdr:col>
      <xdr:colOff>38100</xdr:colOff>
      <xdr:row>71</xdr:row>
      <xdr:rowOff>158239</xdr:rowOff>
    </xdr:to>
    <xdr:sp macro="" textlink="">
      <xdr:nvSpPr>
        <xdr:cNvPr id="643" name="楕円 642"/>
        <xdr:cNvSpPr/>
      </xdr:nvSpPr>
      <xdr:spPr>
        <a:xfrm>
          <a:off x="13652500" y="12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3316</xdr:rowOff>
    </xdr:from>
    <xdr:ext cx="599010" cy="259045"/>
    <xdr:sp macro="" textlink="">
      <xdr:nvSpPr>
        <xdr:cNvPr id="644" name="テキスト ボックス 643"/>
        <xdr:cNvSpPr txBox="1"/>
      </xdr:nvSpPr>
      <xdr:spPr>
        <a:xfrm>
          <a:off x="13403795" y="1200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84688</xdr:rowOff>
    </xdr:from>
    <xdr:to>
      <xdr:col>67</xdr:col>
      <xdr:colOff>101600</xdr:colOff>
      <xdr:row>72</xdr:row>
      <xdr:rowOff>14838</xdr:rowOff>
    </xdr:to>
    <xdr:sp macro="" textlink="">
      <xdr:nvSpPr>
        <xdr:cNvPr id="645" name="楕円 644"/>
        <xdr:cNvSpPr/>
      </xdr:nvSpPr>
      <xdr:spPr>
        <a:xfrm>
          <a:off x="12763500" y="122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31365</xdr:rowOff>
    </xdr:from>
    <xdr:ext cx="599010" cy="259045"/>
    <xdr:sp macro="" textlink="">
      <xdr:nvSpPr>
        <xdr:cNvPr id="646" name="テキスト ボックス 645"/>
        <xdr:cNvSpPr txBox="1"/>
      </xdr:nvSpPr>
      <xdr:spPr>
        <a:xfrm>
          <a:off x="12514795" y="1203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8398</xdr:rowOff>
    </xdr:from>
    <xdr:to>
      <xdr:col>85</xdr:col>
      <xdr:colOff>127000</xdr:colOff>
      <xdr:row>98</xdr:row>
      <xdr:rowOff>156797</xdr:rowOff>
    </xdr:to>
    <xdr:cxnSp macro="">
      <xdr:nvCxnSpPr>
        <xdr:cNvPr id="677" name="直線コネクタ 676"/>
        <xdr:cNvCxnSpPr/>
      </xdr:nvCxnSpPr>
      <xdr:spPr>
        <a:xfrm flipV="1">
          <a:off x="15481300" y="16810498"/>
          <a:ext cx="8382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156797</xdr:rowOff>
    </xdr:from>
    <xdr:to>
      <xdr:col>81</xdr:col>
      <xdr:colOff>50800</xdr:colOff>
      <xdr:row>99</xdr:row>
      <xdr:rowOff>4127</xdr:rowOff>
    </xdr:to>
    <xdr:cxnSp macro="">
      <xdr:nvCxnSpPr>
        <xdr:cNvPr id="680" name="直線コネクタ 679"/>
        <xdr:cNvCxnSpPr/>
      </xdr:nvCxnSpPr>
      <xdr:spPr>
        <a:xfrm flipV="1">
          <a:off x="14592300" y="16958897"/>
          <a:ext cx="889000" cy="1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43368</xdr:rowOff>
    </xdr:from>
    <xdr:to>
      <xdr:col>76</xdr:col>
      <xdr:colOff>114300</xdr:colOff>
      <xdr:row>99</xdr:row>
      <xdr:rowOff>4127</xdr:rowOff>
    </xdr:to>
    <xdr:cxnSp macro="">
      <xdr:nvCxnSpPr>
        <xdr:cNvPr id="683" name="直線コネクタ 682"/>
        <xdr:cNvCxnSpPr/>
      </xdr:nvCxnSpPr>
      <xdr:spPr>
        <a:xfrm>
          <a:off x="13703300" y="16674018"/>
          <a:ext cx="889000" cy="30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43368</xdr:rowOff>
    </xdr:from>
    <xdr:to>
      <xdr:col>71</xdr:col>
      <xdr:colOff>177800</xdr:colOff>
      <xdr:row>97</xdr:row>
      <xdr:rowOff>57254</xdr:rowOff>
    </xdr:to>
    <xdr:cxnSp macro="">
      <xdr:nvCxnSpPr>
        <xdr:cNvPr id="686" name="直線コネクタ 685"/>
        <xdr:cNvCxnSpPr/>
      </xdr:nvCxnSpPr>
      <xdr:spPr>
        <a:xfrm flipV="1">
          <a:off x="12814300" y="16674018"/>
          <a:ext cx="8890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129048</xdr:rowOff>
    </xdr:from>
    <xdr:to>
      <xdr:col>85</xdr:col>
      <xdr:colOff>177800</xdr:colOff>
      <xdr:row>98</xdr:row>
      <xdr:rowOff>59198</xdr:rowOff>
    </xdr:to>
    <xdr:sp macro="" textlink="">
      <xdr:nvSpPr>
        <xdr:cNvPr id="696" name="楕円 695"/>
        <xdr:cNvSpPr/>
      </xdr:nvSpPr>
      <xdr:spPr>
        <a:xfrm>
          <a:off x="16268700" y="167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151925</xdr:rowOff>
    </xdr:from>
    <xdr:ext cx="534377" cy="259045"/>
    <xdr:sp macro="" textlink="">
      <xdr:nvSpPr>
        <xdr:cNvPr id="697" name="積立金該当値テキスト"/>
        <xdr:cNvSpPr txBox="1"/>
      </xdr:nvSpPr>
      <xdr:spPr>
        <a:xfrm>
          <a:off x="16370300" y="166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105997</xdr:rowOff>
    </xdr:from>
    <xdr:to>
      <xdr:col>81</xdr:col>
      <xdr:colOff>101600</xdr:colOff>
      <xdr:row>99</xdr:row>
      <xdr:rowOff>36147</xdr:rowOff>
    </xdr:to>
    <xdr:sp macro="" textlink="">
      <xdr:nvSpPr>
        <xdr:cNvPr id="698" name="楕円 697"/>
        <xdr:cNvSpPr/>
      </xdr:nvSpPr>
      <xdr:spPr>
        <a:xfrm>
          <a:off x="15430500" y="169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52674</xdr:rowOff>
    </xdr:from>
    <xdr:ext cx="534377" cy="259045"/>
    <xdr:sp macro="" textlink="">
      <xdr:nvSpPr>
        <xdr:cNvPr id="699" name="テキスト ボックス 698"/>
        <xdr:cNvSpPr txBox="1"/>
      </xdr:nvSpPr>
      <xdr:spPr>
        <a:xfrm>
          <a:off x="15214111" y="1668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124777</xdr:rowOff>
    </xdr:from>
    <xdr:to>
      <xdr:col>76</xdr:col>
      <xdr:colOff>165100</xdr:colOff>
      <xdr:row>99</xdr:row>
      <xdr:rowOff>54927</xdr:rowOff>
    </xdr:to>
    <xdr:sp macro="" textlink="">
      <xdr:nvSpPr>
        <xdr:cNvPr id="700" name="楕円 699"/>
        <xdr:cNvSpPr/>
      </xdr:nvSpPr>
      <xdr:spPr>
        <a:xfrm>
          <a:off x="14541500" y="169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46054</xdr:rowOff>
    </xdr:from>
    <xdr:ext cx="534377" cy="259045"/>
    <xdr:sp macro="" textlink="">
      <xdr:nvSpPr>
        <xdr:cNvPr id="701" name="テキスト ボックス 700"/>
        <xdr:cNvSpPr txBox="1"/>
      </xdr:nvSpPr>
      <xdr:spPr>
        <a:xfrm>
          <a:off x="14325111" y="170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164018</xdr:rowOff>
    </xdr:from>
    <xdr:to>
      <xdr:col>72</xdr:col>
      <xdr:colOff>38100</xdr:colOff>
      <xdr:row>97</xdr:row>
      <xdr:rowOff>94168</xdr:rowOff>
    </xdr:to>
    <xdr:sp macro="" textlink="">
      <xdr:nvSpPr>
        <xdr:cNvPr id="702" name="楕円 701"/>
        <xdr:cNvSpPr/>
      </xdr:nvSpPr>
      <xdr:spPr>
        <a:xfrm>
          <a:off x="13652500" y="166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110695</xdr:rowOff>
    </xdr:from>
    <xdr:ext cx="599010" cy="259045"/>
    <xdr:sp macro="" textlink="">
      <xdr:nvSpPr>
        <xdr:cNvPr id="703" name="テキスト ボックス 702"/>
        <xdr:cNvSpPr txBox="1"/>
      </xdr:nvSpPr>
      <xdr:spPr>
        <a:xfrm>
          <a:off x="13403795" y="1639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6454</xdr:rowOff>
    </xdr:from>
    <xdr:to>
      <xdr:col>67</xdr:col>
      <xdr:colOff>101600</xdr:colOff>
      <xdr:row>97</xdr:row>
      <xdr:rowOff>108054</xdr:rowOff>
    </xdr:to>
    <xdr:sp macro="" textlink="">
      <xdr:nvSpPr>
        <xdr:cNvPr id="704" name="楕円 703"/>
        <xdr:cNvSpPr/>
      </xdr:nvSpPr>
      <xdr:spPr>
        <a:xfrm>
          <a:off x="12763500" y="166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124581</xdr:rowOff>
    </xdr:from>
    <xdr:ext cx="599010" cy="259045"/>
    <xdr:sp macro="" textlink="">
      <xdr:nvSpPr>
        <xdr:cNvPr id="705" name="テキスト ボックス 704"/>
        <xdr:cNvSpPr txBox="1"/>
      </xdr:nvSpPr>
      <xdr:spPr>
        <a:xfrm>
          <a:off x="12514795" y="1641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18999</xdr:rowOff>
    </xdr:from>
    <xdr:to>
      <xdr:col>116</xdr:col>
      <xdr:colOff>63500</xdr:colOff>
      <xdr:row>39</xdr:row>
      <xdr:rowOff>98878</xdr:rowOff>
    </xdr:to>
    <xdr:cxnSp macro="">
      <xdr:nvCxnSpPr>
        <xdr:cNvPr id="736" name="直線コネクタ 735"/>
        <xdr:cNvCxnSpPr/>
      </xdr:nvCxnSpPr>
      <xdr:spPr>
        <a:xfrm>
          <a:off x="21323300" y="6705549"/>
          <a:ext cx="838200" cy="7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18999</xdr:rowOff>
    </xdr:from>
    <xdr:to>
      <xdr:col>111</xdr:col>
      <xdr:colOff>177800</xdr:colOff>
      <xdr:row>39</xdr:row>
      <xdr:rowOff>98878</xdr:rowOff>
    </xdr:to>
    <xdr:cxnSp macro="">
      <xdr:nvCxnSpPr>
        <xdr:cNvPr id="739" name="直線コネクタ 738"/>
        <xdr:cNvCxnSpPr/>
      </xdr:nvCxnSpPr>
      <xdr:spPr>
        <a:xfrm flipV="1">
          <a:off x="20434300" y="6705549"/>
          <a:ext cx="889000" cy="7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74549</xdr:rowOff>
    </xdr:from>
    <xdr:to>
      <xdr:col>102</xdr:col>
      <xdr:colOff>114300</xdr:colOff>
      <xdr:row>39</xdr:row>
      <xdr:rowOff>98878</xdr:rowOff>
    </xdr:to>
    <xdr:cxnSp macro="">
      <xdr:nvCxnSpPr>
        <xdr:cNvPr id="745" name="直線コネクタ 744"/>
        <xdr:cNvCxnSpPr/>
      </xdr:nvCxnSpPr>
      <xdr:spPr>
        <a:xfrm>
          <a:off x="18656300" y="6761099"/>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139649</xdr:rowOff>
    </xdr:from>
    <xdr:to>
      <xdr:col>112</xdr:col>
      <xdr:colOff>38100</xdr:colOff>
      <xdr:row>39</xdr:row>
      <xdr:rowOff>69799</xdr:rowOff>
    </xdr:to>
    <xdr:sp macro="" textlink="">
      <xdr:nvSpPr>
        <xdr:cNvPr id="757" name="楕円 756"/>
        <xdr:cNvSpPr/>
      </xdr:nvSpPr>
      <xdr:spPr>
        <a:xfrm>
          <a:off x="21272500" y="66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86326</xdr:rowOff>
    </xdr:from>
    <xdr:ext cx="469744" cy="259045"/>
    <xdr:sp macro="" textlink="">
      <xdr:nvSpPr>
        <xdr:cNvPr id="758" name="テキスト ボックス 757"/>
        <xdr:cNvSpPr txBox="1"/>
      </xdr:nvSpPr>
      <xdr:spPr>
        <a:xfrm>
          <a:off x="21088428" y="64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23749</xdr:rowOff>
    </xdr:from>
    <xdr:to>
      <xdr:col>98</xdr:col>
      <xdr:colOff>38100</xdr:colOff>
      <xdr:row>39</xdr:row>
      <xdr:rowOff>125349</xdr:rowOff>
    </xdr:to>
    <xdr:sp macro="" textlink="">
      <xdr:nvSpPr>
        <xdr:cNvPr id="763" name="楕円 762"/>
        <xdr:cNvSpPr/>
      </xdr:nvSpPr>
      <xdr:spPr>
        <a:xfrm>
          <a:off x="18605500" y="67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116476</xdr:rowOff>
    </xdr:from>
    <xdr:ext cx="378565" cy="259045"/>
    <xdr:sp macro="" textlink="">
      <xdr:nvSpPr>
        <xdr:cNvPr id="764" name="テキスト ボックス 763"/>
        <xdr:cNvSpPr txBox="1"/>
      </xdr:nvSpPr>
      <xdr:spPr>
        <a:xfrm>
          <a:off x="18467017" y="680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2260</xdr:rowOff>
    </xdr:from>
    <xdr:to>
      <xdr:col>116</xdr:col>
      <xdr:colOff>63500</xdr:colOff>
      <xdr:row>59</xdr:row>
      <xdr:rowOff>22022</xdr:rowOff>
    </xdr:to>
    <xdr:cxnSp macro="">
      <xdr:nvCxnSpPr>
        <xdr:cNvPr id="793" name="直線コネクタ 792"/>
        <xdr:cNvCxnSpPr/>
      </xdr:nvCxnSpPr>
      <xdr:spPr>
        <a:xfrm>
          <a:off x="21323300" y="10117810"/>
          <a:ext cx="838200" cy="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2260</xdr:rowOff>
    </xdr:from>
    <xdr:to>
      <xdr:col>111</xdr:col>
      <xdr:colOff>177800</xdr:colOff>
      <xdr:row>59</xdr:row>
      <xdr:rowOff>29693</xdr:rowOff>
    </xdr:to>
    <xdr:cxnSp macro="">
      <xdr:nvCxnSpPr>
        <xdr:cNvPr id="796" name="直線コネクタ 795"/>
        <xdr:cNvCxnSpPr/>
      </xdr:nvCxnSpPr>
      <xdr:spPr>
        <a:xfrm flipV="1">
          <a:off x="20434300" y="1011781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22237</xdr:rowOff>
    </xdr:from>
    <xdr:to>
      <xdr:col>107</xdr:col>
      <xdr:colOff>50800</xdr:colOff>
      <xdr:row>59</xdr:row>
      <xdr:rowOff>29693</xdr:rowOff>
    </xdr:to>
    <xdr:cxnSp macro="">
      <xdr:nvCxnSpPr>
        <xdr:cNvPr id="799" name="直線コネクタ 798"/>
        <xdr:cNvCxnSpPr/>
      </xdr:nvCxnSpPr>
      <xdr:spPr>
        <a:xfrm>
          <a:off x="19545300" y="10137787"/>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22237</xdr:rowOff>
    </xdr:from>
    <xdr:to>
      <xdr:col>102</xdr:col>
      <xdr:colOff>114300</xdr:colOff>
      <xdr:row>59</xdr:row>
      <xdr:rowOff>24829</xdr:rowOff>
    </xdr:to>
    <xdr:cxnSp macro="">
      <xdr:nvCxnSpPr>
        <xdr:cNvPr id="802" name="直線コネクタ 801"/>
        <xdr:cNvCxnSpPr/>
      </xdr:nvCxnSpPr>
      <xdr:spPr>
        <a:xfrm flipV="1">
          <a:off x="18656300" y="1013778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142672</xdr:rowOff>
    </xdr:from>
    <xdr:to>
      <xdr:col>116</xdr:col>
      <xdr:colOff>114300</xdr:colOff>
      <xdr:row>59</xdr:row>
      <xdr:rowOff>72822</xdr:rowOff>
    </xdr:to>
    <xdr:sp macro="" textlink="">
      <xdr:nvSpPr>
        <xdr:cNvPr id="812" name="楕円 811"/>
        <xdr:cNvSpPr/>
      </xdr:nvSpPr>
      <xdr:spPr>
        <a:xfrm>
          <a:off x="22110700" y="100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122910</xdr:rowOff>
    </xdr:from>
    <xdr:to>
      <xdr:col>112</xdr:col>
      <xdr:colOff>38100</xdr:colOff>
      <xdr:row>59</xdr:row>
      <xdr:rowOff>53060</xdr:rowOff>
    </xdr:to>
    <xdr:sp macro="" textlink="">
      <xdr:nvSpPr>
        <xdr:cNvPr id="814" name="楕円 813"/>
        <xdr:cNvSpPr/>
      </xdr:nvSpPr>
      <xdr:spPr>
        <a:xfrm>
          <a:off x="21272500" y="100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69587</xdr:rowOff>
    </xdr:from>
    <xdr:ext cx="469744" cy="259045"/>
    <xdr:sp macro="" textlink="">
      <xdr:nvSpPr>
        <xdr:cNvPr id="815" name="テキスト ボックス 814"/>
        <xdr:cNvSpPr txBox="1"/>
      </xdr:nvSpPr>
      <xdr:spPr>
        <a:xfrm>
          <a:off x="21088428" y="984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150343</xdr:rowOff>
    </xdr:from>
    <xdr:to>
      <xdr:col>107</xdr:col>
      <xdr:colOff>101600</xdr:colOff>
      <xdr:row>59</xdr:row>
      <xdr:rowOff>80493</xdr:rowOff>
    </xdr:to>
    <xdr:sp macro="" textlink="">
      <xdr:nvSpPr>
        <xdr:cNvPr id="816" name="楕円 815"/>
        <xdr:cNvSpPr/>
      </xdr:nvSpPr>
      <xdr:spPr>
        <a:xfrm>
          <a:off x="20383500" y="100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71620</xdr:rowOff>
    </xdr:from>
    <xdr:ext cx="469744" cy="259045"/>
    <xdr:sp macro="" textlink="">
      <xdr:nvSpPr>
        <xdr:cNvPr id="817" name="テキスト ボックス 816"/>
        <xdr:cNvSpPr txBox="1"/>
      </xdr:nvSpPr>
      <xdr:spPr>
        <a:xfrm>
          <a:off x="20199428" y="1018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142887</xdr:rowOff>
    </xdr:from>
    <xdr:to>
      <xdr:col>102</xdr:col>
      <xdr:colOff>165100</xdr:colOff>
      <xdr:row>59</xdr:row>
      <xdr:rowOff>73037</xdr:rowOff>
    </xdr:to>
    <xdr:sp macro="" textlink="">
      <xdr:nvSpPr>
        <xdr:cNvPr id="818" name="楕円 817"/>
        <xdr:cNvSpPr/>
      </xdr:nvSpPr>
      <xdr:spPr>
        <a:xfrm>
          <a:off x="19494500" y="100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64164</xdr:rowOff>
    </xdr:from>
    <xdr:ext cx="469744" cy="259045"/>
    <xdr:sp macro="" textlink="">
      <xdr:nvSpPr>
        <xdr:cNvPr id="819" name="テキスト ボックス 818"/>
        <xdr:cNvSpPr txBox="1"/>
      </xdr:nvSpPr>
      <xdr:spPr>
        <a:xfrm>
          <a:off x="19310428" y="1017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145479</xdr:rowOff>
    </xdr:from>
    <xdr:to>
      <xdr:col>98</xdr:col>
      <xdr:colOff>38100</xdr:colOff>
      <xdr:row>59</xdr:row>
      <xdr:rowOff>75629</xdr:rowOff>
    </xdr:to>
    <xdr:sp macro="" textlink="">
      <xdr:nvSpPr>
        <xdr:cNvPr id="820" name="楕円 819"/>
        <xdr:cNvSpPr/>
      </xdr:nvSpPr>
      <xdr:spPr>
        <a:xfrm>
          <a:off x="18605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66756</xdr:rowOff>
    </xdr:from>
    <xdr:ext cx="469744" cy="259045"/>
    <xdr:sp macro="" textlink="">
      <xdr:nvSpPr>
        <xdr:cNvPr id="821" name="テキスト ボックス 820"/>
        <xdr:cNvSpPr txBox="1"/>
      </xdr:nvSpPr>
      <xdr:spPr>
        <a:xfrm>
          <a:off x="18421428" y="101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39574</xdr:rowOff>
    </xdr:from>
    <xdr:to>
      <xdr:col>116</xdr:col>
      <xdr:colOff>63500</xdr:colOff>
      <xdr:row>74</xdr:row>
      <xdr:rowOff>55292</xdr:rowOff>
    </xdr:to>
    <xdr:cxnSp macro="">
      <xdr:nvCxnSpPr>
        <xdr:cNvPr id="853" name="直線コネクタ 852"/>
        <xdr:cNvCxnSpPr/>
      </xdr:nvCxnSpPr>
      <xdr:spPr>
        <a:xfrm flipV="1">
          <a:off x="21323300" y="12726874"/>
          <a:ext cx="8382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55292</xdr:rowOff>
    </xdr:from>
    <xdr:to>
      <xdr:col>111</xdr:col>
      <xdr:colOff>177800</xdr:colOff>
      <xdr:row>74</xdr:row>
      <xdr:rowOff>87089</xdr:rowOff>
    </xdr:to>
    <xdr:cxnSp macro="">
      <xdr:nvCxnSpPr>
        <xdr:cNvPr id="856" name="直線コネクタ 855"/>
        <xdr:cNvCxnSpPr/>
      </xdr:nvCxnSpPr>
      <xdr:spPr>
        <a:xfrm flipV="1">
          <a:off x="20434300" y="12742592"/>
          <a:ext cx="8890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87089</xdr:rowOff>
    </xdr:from>
    <xdr:to>
      <xdr:col>107</xdr:col>
      <xdr:colOff>50800</xdr:colOff>
      <xdr:row>74</xdr:row>
      <xdr:rowOff>150009</xdr:rowOff>
    </xdr:to>
    <xdr:cxnSp macro="">
      <xdr:nvCxnSpPr>
        <xdr:cNvPr id="859" name="直線コネクタ 858"/>
        <xdr:cNvCxnSpPr/>
      </xdr:nvCxnSpPr>
      <xdr:spPr>
        <a:xfrm flipV="1">
          <a:off x="19545300" y="12774389"/>
          <a:ext cx="8890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150009</xdr:rowOff>
    </xdr:from>
    <xdr:to>
      <xdr:col>102</xdr:col>
      <xdr:colOff>114300</xdr:colOff>
      <xdr:row>75</xdr:row>
      <xdr:rowOff>84466</xdr:rowOff>
    </xdr:to>
    <xdr:cxnSp macro="">
      <xdr:nvCxnSpPr>
        <xdr:cNvPr id="862" name="直線コネクタ 861"/>
        <xdr:cNvCxnSpPr/>
      </xdr:nvCxnSpPr>
      <xdr:spPr>
        <a:xfrm flipV="1">
          <a:off x="18656300" y="12837309"/>
          <a:ext cx="889000" cy="10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160224</xdr:rowOff>
    </xdr:from>
    <xdr:to>
      <xdr:col>116</xdr:col>
      <xdr:colOff>114300</xdr:colOff>
      <xdr:row>74</xdr:row>
      <xdr:rowOff>90374</xdr:rowOff>
    </xdr:to>
    <xdr:sp macro="" textlink="">
      <xdr:nvSpPr>
        <xdr:cNvPr id="872" name="楕円 871"/>
        <xdr:cNvSpPr/>
      </xdr:nvSpPr>
      <xdr:spPr>
        <a:xfrm>
          <a:off x="22110700" y="12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11651</xdr:rowOff>
    </xdr:from>
    <xdr:ext cx="599010" cy="259045"/>
    <xdr:sp macro="" textlink="">
      <xdr:nvSpPr>
        <xdr:cNvPr id="873" name="繰出金該当値テキスト"/>
        <xdr:cNvSpPr txBox="1"/>
      </xdr:nvSpPr>
      <xdr:spPr>
        <a:xfrm>
          <a:off x="22212300" y="1252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4492</xdr:rowOff>
    </xdr:from>
    <xdr:to>
      <xdr:col>112</xdr:col>
      <xdr:colOff>38100</xdr:colOff>
      <xdr:row>74</xdr:row>
      <xdr:rowOff>106092</xdr:rowOff>
    </xdr:to>
    <xdr:sp macro="" textlink="">
      <xdr:nvSpPr>
        <xdr:cNvPr id="874" name="楕円 873"/>
        <xdr:cNvSpPr/>
      </xdr:nvSpPr>
      <xdr:spPr>
        <a:xfrm>
          <a:off x="21272500" y="126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122619</xdr:rowOff>
    </xdr:from>
    <xdr:ext cx="599010" cy="259045"/>
    <xdr:sp macro="" textlink="">
      <xdr:nvSpPr>
        <xdr:cNvPr id="875" name="テキスト ボックス 874"/>
        <xdr:cNvSpPr txBox="1"/>
      </xdr:nvSpPr>
      <xdr:spPr>
        <a:xfrm>
          <a:off x="21023795" y="1246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36289</xdr:rowOff>
    </xdr:from>
    <xdr:to>
      <xdr:col>107</xdr:col>
      <xdr:colOff>101600</xdr:colOff>
      <xdr:row>74</xdr:row>
      <xdr:rowOff>137889</xdr:rowOff>
    </xdr:to>
    <xdr:sp macro="" textlink="">
      <xdr:nvSpPr>
        <xdr:cNvPr id="876" name="楕円 875"/>
        <xdr:cNvSpPr/>
      </xdr:nvSpPr>
      <xdr:spPr>
        <a:xfrm>
          <a:off x="20383500" y="12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154416</xdr:rowOff>
    </xdr:from>
    <xdr:ext cx="599010" cy="259045"/>
    <xdr:sp macro="" textlink="">
      <xdr:nvSpPr>
        <xdr:cNvPr id="877" name="テキスト ボックス 876"/>
        <xdr:cNvSpPr txBox="1"/>
      </xdr:nvSpPr>
      <xdr:spPr>
        <a:xfrm>
          <a:off x="20134795" y="1249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99209</xdr:rowOff>
    </xdr:from>
    <xdr:to>
      <xdr:col>102</xdr:col>
      <xdr:colOff>165100</xdr:colOff>
      <xdr:row>75</xdr:row>
      <xdr:rowOff>29359</xdr:rowOff>
    </xdr:to>
    <xdr:sp macro="" textlink="">
      <xdr:nvSpPr>
        <xdr:cNvPr id="878" name="楕円 877"/>
        <xdr:cNvSpPr/>
      </xdr:nvSpPr>
      <xdr:spPr>
        <a:xfrm>
          <a:off x="19494500" y="1278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45886</xdr:rowOff>
    </xdr:from>
    <xdr:ext cx="599010" cy="259045"/>
    <xdr:sp macro="" textlink="">
      <xdr:nvSpPr>
        <xdr:cNvPr id="879" name="テキスト ボックス 878"/>
        <xdr:cNvSpPr txBox="1"/>
      </xdr:nvSpPr>
      <xdr:spPr>
        <a:xfrm>
          <a:off x="19245795" y="125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33666</xdr:rowOff>
    </xdr:from>
    <xdr:to>
      <xdr:col>98</xdr:col>
      <xdr:colOff>38100</xdr:colOff>
      <xdr:row>75</xdr:row>
      <xdr:rowOff>135266</xdr:rowOff>
    </xdr:to>
    <xdr:sp macro="" textlink="">
      <xdr:nvSpPr>
        <xdr:cNvPr id="880" name="楕円 879"/>
        <xdr:cNvSpPr/>
      </xdr:nvSpPr>
      <xdr:spPr>
        <a:xfrm>
          <a:off x="18605500" y="128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151793</xdr:rowOff>
    </xdr:from>
    <xdr:ext cx="534377" cy="259045"/>
    <xdr:sp macro="" textlink="">
      <xdr:nvSpPr>
        <xdr:cNvPr id="881" name="テキスト ボックス 880"/>
        <xdr:cNvSpPr txBox="1"/>
      </xdr:nvSpPr>
      <xdr:spPr>
        <a:xfrm>
          <a:off x="18389111" y="126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１，５１８千円となっている。主な構成項目である人件費は、住民一人当たり２６１千円となっている。これは、ごみ収集業務や消防・病院などの施設運営を直営で行っているほか、地理的条件により民間参入が困難な</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CATV</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の運営など広大な行政区域をカバーするための支所・出張所への人員配置が影響し、類似団体平均の約２倍となっている。引き続き定員適正化計画に基づいた職員数の削減、施設の民営化を含めた検討をすることにより人件費の抑制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においては、新規事業は計画の見直し等によりほぼ横ばいの状況にある。更新整備においては、クリーンセンター整備事業、ＦＴＴＨ整備事業、庁舎建て替えなどの大型事業が完了したことにより前年度を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今後は老朽化したインフラ整備等が課題であるため、既存施設の集約化や除却、ＬＣＣについても見極めつつ、各施設の維持補修を計画的に実施する。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7,916
7,902
694.98
13,147,113
12,013,880
682,308
6,472,452
13,858,257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91531</xdr:rowOff>
    </xdr:from>
    <xdr:to>
      <xdr:col>24</xdr:col>
      <xdr:colOff>63500</xdr:colOff>
      <xdr:row>36</xdr:row>
      <xdr:rowOff>94307</xdr:rowOff>
    </xdr:to>
    <xdr:cxnSp macro="">
      <xdr:nvCxnSpPr>
        <xdr:cNvPr id="63" name="直線コネクタ 62"/>
        <xdr:cNvCxnSpPr/>
      </xdr:nvCxnSpPr>
      <xdr:spPr>
        <a:xfrm>
          <a:off x="3797300" y="6263731"/>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91531</xdr:rowOff>
    </xdr:from>
    <xdr:to>
      <xdr:col>19</xdr:col>
      <xdr:colOff>177800</xdr:colOff>
      <xdr:row>36</xdr:row>
      <xdr:rowOff>143292</xdr:rowOff>
    </xdr:to>
    <xdr:cxnSp macro="">
      <xdr:nvCxnSpPr>
        <xdr:cNvPr id="66" name="直線コネクタ 65"/>
        <xdr:cNvCxnSpPr/>
      </xdr:nvCxnSpPr>
      <xdr:spPr>
        <a:xfrm flipV="1">
          <a:off x="2908300" y="6263731"/>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89898</xdr:rowOff>
    </xdr:from>
    <xdr:to>
      <xdr:col>15</xdr:col>
      <xdr:colOff>50800</xdr:colOff>
      <xdr:row>36</xdr:row>
      <xdr:rowOff>143292</xdr:rowOff>
    </xdr:to>
    <xdr:cxnSp macro="">
      <xdr:nvCxnSpPr>
        <xdr:cNvPr id="69" name="直線コネクタ 68"/>
        <xdr:cNvCxnSpPr/>
      </xdr:nvCxnSpPr>
      <xdr:spPr>
        <a:xfrm>
          <a:off x="2019300" y="6262098"/>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89898</xdr:rowOff>
    </xdr:from>
    <xdr:to>
      <xdr:col>10</xdr:col>
      <xdr:colOff>114300</xdr:colOff>
      <xdr:row>36</xdr:row>
      <xdr:rowOff>126800</xdr:rowOff>
    </xdr:to>
    <xdr:cxnSp macro="">
      <xdr:nvCxnSpPr>
        <xdr:cNvPr id="72" name="直線コネクタ 71"/>
        <xdr:cNvCxnSpPr/>
      </xdr:nvCxnSpPr>
      <xdr:spPr>
        <a:xfrm flipV="1">
          <a:off x="1130300" y="6262098"/>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43507</xdr:rowOff>
    </xdr:from>
    <xdr:to>
      <xdr:col>24</xdr:col>
      <xdr:colOff>114300</xdr:colOff>
      <xdr:row>36</xdr:row>
      <xdr:rowOff>145107</xdr:rowOff>
    </xdr:to>
    <xdr:sp macro="" textlink="">
      <xdr:nvSpPr>
        <xdr:cNvPr id="82" name="楕円 81"/>
        <xdr:cNvSpPr/>
      </xdr:nvSpPr>
      <xdr:spPr>
        <a:xfrm>
          <a:off x="4584700" y="62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21934</xdr:rowOff>
    </xdr:from>
    <xdr:ext cx="469744" cy="259045"/>
    <xdr:sp macro="" textlink="">
      <xdr:nvSpPr>
        <xdr:cNvPr id="83" name="議会費該当値テキスト"/>
        <xdr:cNvSpPr txBox="1"/>
      </xdr:nvSpPr>
      <xdr:spPr>
        <a:xfrm>
          <a:off x="4686300" y="619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40731</xdr:rowOff>
    </xdr:from>
    <xdr:to>
      <xdr:col>20</xdr:col>
      <xdr:colOff>38100</xdr:colOff>
      <xdr:row>36</xdr:row>
      <xdr:rowOff>142331</xdr:rowOff>
    </xdr:to>
    <xdr:sp macro="" textlink="">
      <xdr:nvSpPr>
        <xdr:cNvPr id="84" name="楕円 83"/>
        <xdr:cNvSpPr/>
      </xdr:nvSpPr>
      <xdr:spPr>
        <a:xfrm>
          <a:off x="3746500" y="62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133458</xdr:rowOff>
    </xdr:from>
    <xdr:ext cx="469744" cy="259045"/>
    <xdr:sp macro="" textlink="">
      <xdr:nvSpPr>
        <xdr:cNvPr id="85" name="テキスト ボックス 84"/>
        <xdr:cNvSpPr txBox="1"/>
      </xdr:nvSpPr>
      <xdr:spPr>
        <a:xfrm>
          <a:off x="3562428" y="630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92492</xdr:rowOff>
    </xdr:from>
    <xdr:to>
      <xdr:col>15</xdr:col>
      <xdr:colOff>101600</xdr:colOff>
      <xdr:row>37</xdr:row>
      <xdr:rowOff>22642</xdr:rowOff>
    </xdr:to>
    <xdr:sp macro="" textlink="">
      <xdr:nvSpPr>
        <xdr:cNvPr id="86" name="楕円 85"/>
        <xdr:cNvSpPr/>
      </xdr:nvSpPr>
      <xdr:spPr>
        <a:xfrm>
          <a:off x="2857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13769</xdr:rowOff>
    </xdr:from>
    <xdr:ext cx="469744" cy="259045"/>
    <xdr:sp macro="" textlink="">
      <xdr:nvSpPr>
        <xdr:cNvPr id="87" name="テキスト ボックス 86"/>
        <xdr:cNvSpPr txBox="1"/>
      </xdr:nvSpPr>
      <xdr:spPr>
        <a:xfrm>
          <a:off x="2673428"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39098</xdr:rowOff>
    </xdr:from>
    <xdr:to>
      <xdr:col>10</xdr:col>
      <xdr:colOff>165100</xdr:colOff>
      <xdr:row>36</xdr:row>
      <xdr:rowOff>140698</xdr:rowOff>
    </xdr:to>
    <xdr:sp macro="" textlink="">
      <xdr:nvSpPr>
        <xdr:cNvPr id="88" name="楕円 87"/>
        <xdr:cNvSpPr/>
      </xdr:nvSpPr>
      <xdr:spPr>
        <a:xfrm>
          <a:off x="1968500" y="62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131825</xdr:rowOff>
    </xdr:from>
    <xdr:ext cx="469744" cy="259045"/>
    <xdr:sp macro="" textlink="">
      <xdr:nvSpPr>
        <xdr:cNvPr id="89" name="テキスト ボックス 88"/>
        <xdr:cNvSpPr txBox="1"/>
      </xdr:nvSpPr>
      <xdr:spPr>
        <a:xfrm>
          <a:off x="1784428" y="630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76000</xdr:rowOff>
    </xdr:from>
    <xdr:to>
      <xdr:col>6</xdr:col>
      <xdr:colOff>38100</xdr:colOff>
      <xdr:row>37</xdr:row>
      <xdr:rowOff>6150</xdr:rowOff>
    </xdr:to>
    <xdr:sp macro="" textlink="">
      <xdr:nvSpPr>
        <xdr:cNvPr id="90" name="楕円 89"/>
        <xdr:cNvSpPr/>
      </xdr:nvSpPr>
      <xdr:spPr>
        <a:xfrm>
          <a:off x="1079500" y="62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168727</xdr:rowOff>
    </xdr:from>
    <xdr:ext cx="469744" cy="259045"/>
    <xdr:sp macro="" textlink="">
      <xdr:nvSpPr>
        <xdr:cNvPr id="91" name="テキスト ボックス 90"/>
        <xdr:cNvSpPr txBox="1"/>
      </xdr:nvSpPr>
      <xdr:spPr>
        <a:xfrm>
          <a:off x="895428" y="63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92408</xdr:rowOff>
    </xdr:from>
    <xdr:to>
      <xdr:col>24</xdr:col>
      <xdr:colOff>63500</xdr:colOff>
      <xdr:row>57</xdr:row>
      <xdr:rowOff>61640</xdr:rowOff>
    </xdr:to>
    <xdr:cxnSp macro="">
      <xdr:nvCxnSpPr>
        <xdr:cNvPr id="122" name="直線コネクタ 121"/>
        <xdr:cNvCxnSpPr/>
      </xdr:nvCxnSpPr>
      <xdr:spPr>
        <a:xfrm flipV="1">
          <a:off x="3797300" y="9693608"/>
          <a:ext cx="838200" cy="14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24849</xdr:rowOff>
    </xdr:from>
    <xdr:to>
      <xdr:col>19</xdr:col>
      <xdr:colOff>177800</xdr:colOff>
      <xdr:row>57</xdr:row>
      <xdr:rowOff>61640</xdr:rowOff>
    </xdr:to>
    <xdr:cxnSp macro="">
      <xdr:nvCxnSpPr>
        <xdr:cNvPr id="125" name="直線コネクタ 124"/>
        <xdr:cNvCxnSpPr/>
      </xdr:nvCxnSpPr>
      <xdr:spPr>
        <a:xfrm>
          <a:off x="2908300" y="9797499"/>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123495</xdr:rowOff>
    </xdr:from>
    <xdr:to>
      <xdr:col>15</xdr:col>
      <xdr:colOff>50800</xdr:colOff>
      <xdr:row>57</xdr:row>
      <xdr:rowOff>24849</xdr:rowOff>
    </xdr:to>
    <xdr:cxnSp macro="">
      <xdr:nvCxnSpPr>
        <xdr:cNvPr id="128" name="直線コネクタ 127"/>
        <xdr:cNvCxnSpPr/>
      </xdr:nvCxnSpPr>
      <xdr:spPr>
        <a:xfrm>
          <a:off x="2019300" y="9724695"/>
          <a:ext cx="889000" cy="7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123495</xdr:rowOff>
    </xdr:from>
    <xdr:to>
      <xdr:col>10</xdr:col>
      <xdr:colOff>114300</xdr:colOff>
      <xdr:row>57</xdr:row>
      <xdr:rowOff>495</xdr:rowOff>
    </xdr:to>
    <xdr:cxnSp macro="">
      <xdr:nvCxnSpPr>
        <xdr:cNvPr id="131" name="直線コネクタ 130"/>
        <xdr:cNvCxnSpPr/>
      </xdr:nvCxnSpPr>
      <xdr:spPr>
        <a:xfrm flipV="1">
          <a:off x="1130300" y="9724695"/>
          <a:ext cx="889000" cy="4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41608</xdr:rowOff>
    </xdr:from>
    <xdr:to>
      <xdr:col>24</xdr:col>
      <xdr:colOff>114300</xdr:colOff>
      <xdr:row>56</xdr:row>
      <xdr:rowOff>143208</xdr:rowOff>
    </xdr:to>
    <xdr:sp macro="" textlink="">
      <xdr:nvSpPr>
        <xdr:cNvPr id="141" name="楕円 140"/>
        <xdr:cNvSpPr/>
      </xdr:nvSpPr>
      <xdr:spPr>
        <a:xfrm>
          <a:off x="4584700" y="96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64485</xdr:rowOff>
    </xdr:from>
    <xdr:ext cx="599010" cy="259045"/>
    <xdr:sp macro="" textlink="">
      <xdr:nvSpPr>
        <xdr:cNvPr id="142" name="総務費該当値テキスト"/>
        <xdr:cNvSpPr txBox="1"/>
      </xdr:nvSpPr>
      <xdr:spPr>
        <a:xfrm>
          <a:off x="4686300" y="949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10840</xdr:rowOff>
    </xdr:from>
    <xdr:to>
      <xdr:col>20</xdr:col>
      <xdr:colOff>38100</xdr:colOff>
      <xdr:row>57</xdr:row>
      <xdr:rowOff>112440</xdr:rowOff>
    </xdr:to>
    <xdr:sp macro="" textlink="">
      <xdr:nvSpPr>
        <xdr:cNvPr id="143" name="楕円 142"/>
        <xdr:cNvSpPr/>
      </xdr:nvSpPr>
      <xdr:spPr>
        <a:xfrm>
          <a:off x="3746500" y="97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128967</xdr:rowOff>
    </xdr:from>
    <xdr:ext cx="599010" cy="259045"/>
    <xdr:sp macro="" textlink="">
      <xdr:nvSpPr>
        <xdr:cNvPr id="144" name="テキスト ボックス 143"/>
        <xdr:cNvSpPr txBox="1"/>
      </xdr:nvSpPr>
      <xdr:spPr>
        <a:xfrm>
          <a:off x="3497795" y="955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145499</xdr:rowOff>
    </xdr:from>
    <xdr:to>
      <xdr:col>15</xdr:col>
      <xdr:colOff>101600</xdr:colOff>
      <xdr:row>57</xdr:row>
      <xdr:rowOff>75649</xdr:rowOff>
    </xdr:to>
    <xdr:sp macro="" textlink="">
      <xdr:nvSpPr>
        <xdr:cNvPr id="145" name="楕円 144"/>
        <xdr:cNvSpPr/>
      </xdr:nvSpPr>
      <xdr:spPr>
        <a:xfrm>
          <a:off x="2857500" y="97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92176</xdr:rowOff>
    </xdr:from>
    <xdr:ext cx="599010" cy="259045"/>
    <xdr:sp macro="" textlink="">
      <xdr:nvSpPr>
        <xdr:cNvPr id="146" name="テキスト ボックス 145"/>
        <xdr:cNvSpPr txBox="1"/>
      </xdr:nvSpPr>
      <xdr:spPr>
        <a:xfrm>
          <a:off x="2608795" y="9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72695</xdr:rowOff>
    </xdr:from>
    <xdr:to>
      <xdr:col>10</xdr:col>
      <xdr:colOff>165100</xdr:colOff>
      <xdr:row>57</xdr:row>
      <xdr:rowOff>2845</xdr:rowOff>
    </xdr:to>
    <xdr:sp macro="" textlink="">
      <xdr:nvSpPr>
        <xdr:cNvPr id="147" name="楕円 146"/>
        <xdr:cNvSpPr/>
      </xdr:nvSpPr>
      <xdr:spPr>
        <a:xfrm>
          <a:off x="1968500" y="96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19372</xdr:rowOff>
    </xdr:from>
    <xdr:ext cx="599010" cy="259045"/>
    <xdr:sp macro="" textlink="">
      <xdr:nvSpPr>
        <xdr:cNvPr id="148" name="テキスト ボックス 147"/>
        <xdr:cNvSpPr txBox="1"/>
      </xdr:nvSpPr>
      <xdr:spPr>
        <a:xfrm>
          <a:off x="1719795" y="944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121145</xdr:rowOff>
    </xdr:from>
    <xdr:to>
      <xdr:col>6</xdr:col>
      <xdr:colOff>38100</xdr:colOff>
      <xdr:row>57</xdr:row>
      <xdr:rowOff>51295</xdr:rowOff>
    </xdr:to>
    <xdr:sp macro="" textlink="">
      <xdr:nvSpPr>
        <xdr:cNvPr id="149" name="楕円 148"/>
        <xdr:cNvSpPr/>
      </xdr:nvSpPr>
      <xdr:spPr>
        <a:xfrm>
          <a:off x="1079500" y="97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67822</xdr:rowOff>
    </xdr:from>
    <xdr:ext cx="599010" cy="259045"/>
    <xdr:sp macro="" textlink="">
      <xdr:nvSpPr>
        <xdr:cNvPr id="150" name="テキスト ボックス 149"/>
        <xdr:cNvSpPr txBox="1"/>
      </xdr:nvSpPr>
      <xdr:spPr>
        <a:xfrm>
          <a:off x="830795" y="949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55981</xdr:rowOff>
    </xdr:from>
    <xdr:to>
      <xdr:col>24</xdr:col>
      <xdr:colOff>63500</xdr:colOff>
      <xdr:row>75</xdr:row>
      <xdr:rowOff>77784</xdr:rowOff>
    </xdr:to>
    <xdr:cxnSp macro="">
      <xdr:nvCxnSpPr>
        <xdr:cNvPr id="176" name="直線コネクタ 175"/>
        <xdr:cNvCxnSpPr/>
      </xdr:nvCxnSpPr>
      <xdr:spPr>
        <a:xfrm flipV="1">
          <a:off x="3797300" y="12914731"/>
          <a:ext cx="838200" cy="2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77784</xdr:rowOff>
    </xdr:from>
    <xdr:to>
      <xdr:col>19</xdr:col>
      <xdr:colOff>177800</xdr:colOff>
      <xdr:row>75</xdr:row>
      <xdr:rowOff>92603</xdr:rowOff>
    </xdr:to>
    <xdr:cxnSp macro="">
      <xdr:nvCxnSpPr>
        <xdr:cNvPr id="179" name="直線コネクタ 178"/>
        <xdr:cNvCxnSpPr/>
      </xdr:nvCxnSpPr>
      <xdr:spPr>
        <a:xfrm flipV="1">
          <a:off x="2908300" y="12936534"/>
          <a:ext cx="889000" cy="1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43854</xdr:rowOff>
    </xdr:from>
    <xdr:to>
      <xdr:col>15</xdr:col>
      <xdr:colOff>50800</xdr:colOff>
      <xdr:row>75</xdr:row>
      <xdr:rowOff>92603</xdr:rowOff>
    </xdr:to>
    <xdr:cxnSp macro="">
      <xdr:nvCxnSpPr>
        <xdr:cNvPr id="182" name="直線コネクタ 181"/>
        <xdr:cNvCxnSpPr/>
      </xdr:nvCxnSpPr>
      <xdr:spPr>
        <a:xfrm>
          <a:off x="2019300" y="12731154"/>
          <a:ext cx="889000" cy="2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43854</xdr:rowOff>
    </xdr:from>
    <xdr:to>
      <xdr:col>10</xdr:col>
      <xdr:colOff>114300</xdr:colOff>
      <xdr:row>75</xdr:row>
      <xdr:rowOff>19588</xdr:rowOff>
    </xdr:to>
    <xdr:cxnSp macro="">
      <xdr:nvCxnSpPr>
        <xdr:cNvPr id="185" name="直線コネクタ 184"/>
        <xdr:cNvCxnSpPr/>
      </xdr:nvCxnSpPr>
      <xdr:spPr>
        <a:xfrm flipV="1">
          <a:off x="1130300" y="12731154"/>
          <a:ext cx="889000" cy="1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5181</xdr:rowOff>
    </xdr:from>
    <xdr:to>
      <xdr:col>24</xdr:col>
      <xdr:colOff>114300</xdr:colOff>
      <xdr:row>75</xdr:row>
      <xdr:rowOff>106781</xdr:rowOff>
    </xdr:to>
    <xdr:sp macro="" textlink="">
      <xdr:nvSpPr>
        <xdr:cNvPr id="195" name="楕円 194"/>
        <xdr:cNvSpPr/>
      </xdr:nvSpPr>
      <xdr:spPr>
        <a:xfrm>
          <a:off x="4584700" y="128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28058</xdr:rowOff>
    </xdr:from>
    <xdr:ext cx="599010" cy="259045"/>
    <xdr:sp macro="" textlink="">
      <xdr:nvSpPr>
        <xdr:cNvPr id="196" name="民生費該当値テキスト"/>
        <xdr:cNvSpPr txBox="1"/>
      </xdr:nvSpPr>
      <xdr:spPr>
        <a:xfrm>
          <a:off x="4686300" y="1271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26984</xdr:rowOff>
    </xdr:from>
    <xdr:to>
      <xdr:col>20</xdr:col>
      <xdr:colOff>38100</xdr:colOff>
      <xdr:row>75</xdr:row>
      <xdr:rowOff>128584</xdr:rowOff>
    </xdr:to>
    <xdr:sp macro="" textlink="">
      <xdr:nvSpPr>
        <xdr:cNvPr id="197" name="楕円 196"/>
        <xdr:cNvSpPr/>
      </xdr:nvSpPr>
      <xdr:spPr>
        <a:xfrm>
          <a:off x="3746500" y="128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145111</xdr:rowOff>
    </xdr:from>
    <xdr:ext cx="599010" cy="259045"/>
    <xdr:sp macro="" textlink="">
      <xdr:nvSpPr>
        <xdr:cNvPr id="198" name="テキスト ボックス 197"/>
        <xdr:cNvSpPr txBox="1"/>
      </xdr:nvSpPr>
      <xdr:spPr>
        <a:xfrm>
          <a:off x="3497795" y="1266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41803</xdr:rowOff>
    </xdr:from>
    <xdr:to>
      <xdr:col>15</xdr:col>
      <xdr:colOff>101600</xdr:colOff>
      <xdr:row>75</xdr:row>
      <xdr:rowOff>143403</xdr:rowOff>
    </xdr:to>
    <xdr:sp macro="" textlink="">
      <xdr:nvSpPr>
        <xdr:cNvPr id="199" name="楕円 198"/>
        <xdr:cNvSpPr/>
      </xdr:nvSpPr>
      <xdr:spPr>
        <a:xfrm>
          <a:off x="2857500" y="129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159930</xdr:rowOff>
    </xdr:from>
    <xdr:ext cx="599010" cy="259045"/>
    <xdr:sp macro="" textlink="">
      <xdr:nvSpPr>
        <xdr:cNvPr id="200" name="テキスト ボックス 199"/>
        <xdr:cNvSpPr txBox="1"/>
      </xdr:nvSpPr>
      <xdr:spPr>
        <a:xfrm>
          <a:off x="2608795" y="1267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164504</xdr:rowOff>
    </xdr:from>
    <xdr:to>
      <xdr:col>10</xdr:col>
      <xdr:colOff>165100</xdr:colOff>
      <xdr:row>74</xdr:row>
      <xdr:rowOff>94654</xdr:rowOff>
    </xdr:to>
    <xdr:sp macro="" textlink="">
      <xdr:nvSpPr>
        <xdr:cNvPr id="201" name="楕円 200"/>
        <xdr:cNvSpPr/>
      </xdr:nvSpPr>
      <xdr:spPr>
        <a:xfrm>
          <a:off x="1968500" y="126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111181</xdr:rowOff>
    </xdr:from>
    <xdr:ext cx="599010" cy="259045"/>
    <xdr:sp macro="" textlink="">
      <xdr:nvSpPr>
        <xdr:cNvPr id="202" name="テキスト ボックス 201"/>
        <xdr:cNvSpPr txBox="1"/>
      </xdr:nvSpPr>
      <xdr:spPr>
        <a:xfrm>
          <a:off x="1719795" y="1245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140238</xdr:rowOff>
    </xdr:from>
    <xdr:to>
      <xdr:col>6</xdr:col>
      <xdr:colOff>38100</xdr:colOff>
      <xdr:row>75</xdr:row>
      <xdr:rowOff>70388</xdr:rowOff>
    </xdr:to>
    <xdr:sp macro="" textlink="">
      <xdr:nvSpPr>
        <xdr:cNvPr id="203" name="楕円 202"/>
        <xdr:cNvSpPr/>
      </xdr:nvSpPr>
      <xdr:spPr>
        <a:xfrm>
          <a:off x="1079500" y="128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86915</xdr:rowOff>
    </xdr:from>
    <xdr:ext cx="599010" cy="259045"/>
    <xdr:sp macro="" textlink="">
      <xdr:nvSpPr>
        <xdr:cNvPr id="204" name="テキスト ボックス 203"/>
        <xdr:cNvSpPr txBox="1"/>
      </xdr:nvSpPr>
      <xdr:spPr>
        <a:xfrm>
          <a:off x="830795" y="1260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153274</xdr:rowOff>
    </xdr:from>
    <xdr:to>
      <xdr:col>24</xdr:col>
      <xdr:colOff>62865</xdr:colOff>
      <xdr:row>98</xdr:row>
      <xdr:rowOff>46692</xdr:rowOff>
    </xdr:to>
    <xdr:cxnSp macro="">
      <xdr:nvCxnSpPr>
        <xdr:cNvPr id="226" name="直線コネクタ 225"/>
        <xdr:cNvCxnSpPr/>
      </xdr:nvCxnSpPr>
      <xdr:spPr>
        <a:xfrm flipV="1">
          <a:off x="4633595" y="15926674"/>
          <a:ext cx="1270" cy="922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99951</xdr:rowOff>
    </xdr:from>
    <xdr:ext cx="599010" cy="259045"/>
    <xdr:sp macro="" textlink="">
      <xdr:nvSpPr>
        <xdr:cNvPr id="229" name="衛生費最大値テキスト"/>
        <xdr:cNvSpPr txBox="1"/>
      </xdr:nvSpPr>
      <xdr:spPr>
        <a:xfrm>
          <a:off x="4686300" y="1570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153274</xdr:rowOff>
    </xdr:from>
    <xdr:to>
      <xdr:col>24</xdr:col>
      <xdr:colOff>152400</xdr:colOff>
      <xdr:row>92</xdr:row>
      <xdr:rowOff>153274</xdr:rowOff>
    </xdr:to>
    <xdr:cxnSp macro="">
      <xdr:nvCxnSpPr>
        <xdr:cNvPr id="230" name="直線コネクタ 229"/>
        <xdr:cNvCxnSpPr/>
      </xdr:nvCxnSpPr>
      <xdr:spPr>
        <a:xfrm>
          <a:off x="4546600" y="1592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47775</xdr:rowOff>
    </xdr:from>
    <xdr:to>
      <xdr:col>24</xdr:col>
      <xdr:colOff>63500</xdr:colOff>
      <xdr:row>95</xdr:row>
      <xdr:rowOff>93596</xdr:rowOff>
    </xdr:to>
    <xdr:cxnSp macro="">
      <xdr:nvCxnSpPr>
        <xdr:cNvPr id="231" name="直線コネクタ 230"/>
        <xdr:cNvCxnSpPr/>
      </xdr:nvCxnSpPr>
      <xdr:spPr>
        <a:xfrm>
          <a:off x="3797300" y="15649725"/>
          <a:ext cx="838200" cy="7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95407</xdr:rowOff>
    </xdr:from>
    <xdr:ext cx="534377" cy="259045"/>
    <xdr:sp macro="" textlink="">
      <xdr:nvSpPr>
        <xdr:cNvPr id="232" name="衛生費平均値テキスト"/>
        <xdr:cNvSpPr txBox="1"/>
      </xdr:nvSpPr>
      <xdr:spPr>
        <a:xfrm>
          <a:off x="4686300" y="1655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116980</xdr:rowOff>
    </xdr:from>
    <xdr:to>
      <xdr:col>24</xdr:col>
      <xdr:colOff>114300</xdr:colOff>
      <xdr:row>97</xdr:row>
      <xdr:rowOff>47130</xdr:rowOff>
    </xdr:to>
    <xdr:sp macro="" textlink="">
      <xdr:nvSpPr>
        <xdr:cNvPr id="233" name="フローチャート: 判断 232"/>
        <xdr:cNvSpPr/>
      </xdr:nvSpPr>
      <xdr:spPr>
        <a:xfrm>
          <a:off x="45847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47775</xdr:rowOff>
    </xdr:from>
    <xdr:to>
      <xdr:col>19</xdr:col>
      <xdr:colOff>177800</xdr:colOff>
      <xdr:row>92</xdr:row>
      <xdr:rowOff>160041</xdr:rowOff>
    </xdr:to>
    <xdr:cxnSp macro="">
      <xdr:nvCxnSpPr>
        <xdr:cNvPr id="234" name="直線コネクタ 233"/>
        <xdr:cNvCxnSpPr/>
      </xdr:nvCxnSpPr>
      <xdr:spPr>
        <a:xfrm flipV="1">
          <a:off x="2908300" y="15649725"/>
          <a:ext cx="889000" cy="28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136878</xdr:rowOff>
    </xdr:from>
    <xdr:to>
      <xdr:col>20</xdr:col>
      <xdr:colOff>38100</xdr:colOff>
      <xdr:row>97</xdr:row>
      <xdr:rowOff>67028</xdr:rowOff>
    </xdr:to>
    <xdr:sp macro="" textlink="">
      <xdr:nvSpPr>
        <xdr:cNvPr id="235" name="フローチャート: 判断 234"/>
        <xdr:cNvSpPr/>
      </xdr:nvSpPr>
      <xdr:spPr>
        <a:xfrm>
          <a:off x="3746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58155</xdr:rowOff>
    </xdr:from>
    <xdr:ext cx="534377" cy="259045"/>
    <xdr:sp macro="" textlink="">
      <xdr:nvSpPr>
        <xdr:cNvPr id="236" name="テキスト ボックス 235"/>
        <xdr:cNvSpPr txBox="1"/>
      </xdr:nvSpPr>
      <xdr:spPr>
        <a:xfrm>
          <a:off x="3530111" y="166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160041</xdr:rowOff>
    </xdr:from>
    <xdr:to>
      <xdr:col>15</xdr:col>
      <xdr:colOff>50800</xdr:colOff>
      <xdr:row>95</xdr:row>
      <xdr:rowOff>122478</xdr:rowOff>
    </xdr:to>
    <xdr:cxnSp macro="">
      <xdr:nvCxnSpPr>
        <xdr:cNvPr id="237" name="直線コネクタ 236"/>
        <xdr:cNvCxnSpPr/>
      </xdr:nvCxnSpPr>
      <xdr:spPr>
        <a:xfrm flipV="1">
          <a:off x="2019300" y="15933441"/>
          <a:ext cx="889000" cy="4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161407</xdr:rowOff>
    </xdr:from>
    <xdr:to>
      <xdr:col>15</xdr:col>
      <xdr:colOff>101600</xdr:colOff>
      <xdr:row>97</xdr:row>
      <xdr:rowOff>91557</xdr:rowOff>
    </xdr:to>
    <xdr:sp macro="" textlink="">
      <xdr:nvSpPr>
        <xdr:cNvPr id="238" name="フローチャート: 判断 237"/>
        <xdr:cNvSpPr/>
      </xdr:nvSpPr>
      <xdr:spPr>
        <a:xfrm>
          <a:off x="2857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82684</xdr:rowOff>
    </xdr:from>
    <xdr:ext cx="534377" cy="259045"/>
    <xdr:sp macro="" textlink="">
      <xdr:nvSpPr>
        <xdr:cNvPr id="239" name="テキスト ボックス 238"/>
        <xdr:cNvSpPr txBox="1"/>
      </xdr:nvSpPr>
      <xdr:spPr>
        <a:xfrm>
          <a:off x="2641111" y="167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122478</xdr:rowOff>
    </xdr:from>
    <xdr:to>
      <xdr:col>10</xdr:col>
      <xdr:colOff>114300</xdr:colOff>
      <xdr:row>96</xdr:row>
      <xdr:rowOff>1758</xdr:rowOff>
    </xdr:to>
    <xdr:cxnSp macro="">
      <xdr:nvCxnSpPr>
        <xdr:cNvPr id="240" name="直線コネクタ 239"/>
        <xdr:cNvCxnSpPr/>
      </xdr:nvCxnSpPr>
      <xdr:spPr>
        <a:xfrm flipV="1">
          <a:off x="1130300" y="16410228"/>
          <a:ext cx="8890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151006</xdr:rowOff>
    </xdr:from>
    <xdr:to>
      <xdr:col>10</xdr:col>
      <xdr:colOff>165100</xdr:colOff>
      <xdr:row>97</xdr:row>
      <xdr:rowOff>81156</xdr:rowOff>
    </xdr:to>
    <xdr:sp macro="" textlink="">
      <xdr:nvSpPr>
        <xdr:cNvPr id="241" name="フローチャート: 判断 240"/>
        <xdr:cNvSpPr/>
      </xdr:nvSpPr>
      <xdr:spPr>
        <a:xfrm>
          <a:off x="1968500" y="1661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72283</xdr:rowOff>
    </xdr:from>
    <xdr:ext cx="534377" cy="259045"/>
    <xdr:sp macro="" textlink="">
      <xdr:nvSpPr>
        <xdr:cNvPr id="242" name="テキスト ボックス 241"/>
        <xdr:cNvSpPr txBox="1"/>
      </xdr:nvSpPr>
      <xdr:spPr>
        <a:xfrm>
          <a:off x="1752111" y="167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132124</xdr:rowOff>
    </xdr:from>
    <xdr:to>
      <xdr:col>6</xdr:col>
      <xdr:colOff>38100</xdr:colOff>
      <xdr:row>97</xdr:row>
      <xdr:rowOff>62274</xdr:rowOff>
    </xdr:to>
    <xdr:sp macro="" textlink="">
      <xdr:nvSpPr>
        <xdr:cNvPr id="243" name="フローチャート: 判断 242"/>
        <xdr:cNvSpPr/>
      </xdr:nvSpPr>
      <xdr:spPr>
        <a:xfrm>
          <a:off x="1079500" y="165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53401</xdr:rowOff>
    </xdr:from>
    <xdr:ext cx="534377" cy="259045"/>
    <xdr:sp macro="" textlink="">
      <xdr:nvSpPr>
        <xdr:cNvPr id="244" name="テキスト ボックス 243"/>
        <xdr:cNvSpPr txBox="1"/>
      </xdr:nvSpPr>
      <xdr:spPr>
        <a:xfrm>
          <a:off x="863111" y="166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42796</xdr:rowOff>
    </xdr:from>
    <xdr:to>
      <xdr:col>24</xdr:col>
      <xdr:colOff>114300</xdr:colOff>
      <xdr:row>95</xdr:row>
      <xdr:rowOff>144396</xdr:rowOff>
    </xdr:to>
    <xdr:sp macro="" textlink="">
      <xdr:nvSpPr>
        <xdr:cNvPr id="250" name="楕円 249"/>
        <xdr:cNvSpPr/>
      </xdr:nvSpPr>
      <xdr:spPr>
        <a:xfrm>
          <a:off x="4584700" y="163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65673</xdr:rowOff>
    </xdr:from>
    <xdr:ext cx="599010" cy="259045"/>
    <xdr:sp macro="" textlink="">
      <xdr:nvSpPr>
        <xdr:cNvPr id="251" name="衛生費該当値テキスト"/>
        <xdr:cNvSpPr txBox="1"/>
      </xdr:nvSpPr>
      <xdr:spPr>
        <a:xfrm>
          <a:off x="4686300" y="1618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168425</xdr:rowOff>
    </xdr:from>
    <xdr:to>
      <xdr:col>20</xdr:col>
      <xdr:colOff>38100</xdr:colOff>
      <xdr:row>91</xdr:row>
      <xdr:rowOff>98575</xdr:rowOff>
    </xdr:to>
    <xdr:sp macro="" textlink="">
      <xdr:nvSpPr>
        <xdr:cNvPr id="252" name="楕円 251"/>
        <xdr:cNvSpPr/>
      </xdr:nvSpPr>
      <xdr:spPr>
        <a:xfrm>
          <a:off x="3746500" y="155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115102</xdr:rowOff>
    </xdr:from>
    <xdr:ext cx="599010" cy="259045"/>
    <xdr:sp macro="" textlink="">
      <xdr:nvSpPr>
        <xdr:cNvPr id="253" name="テキスト ボックス 252"/>
        <xdr:cNvSpPr txBox="1"/>
      </xdr:nvSpPr>
      <xdr:spPr>
        <a:xfrm>
          <a:off x="3497795" y="1537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109241</xdr:rowOff>
    </xdr:from>
    <xdr:to>
      <xdr:col>15</xdr:col>
      <xdr:colOff>101600</xdr:colOff>
      <xdr:row>93</xdr:row>
      <xdr:rowOff>39391</xdr:rowOff>
    </xdr:to>
    <xdr:sp macro="" textlink="">
      <xdr:nvSpPr>
        <xdr:cNvPr id="254" name="楕円 253"/>
        <xdr:cNvSpPr/>
      </xdr:nvSpPr>
      <xdr:spPr>
        <a:xfrm>
          <a:off x="2857500" y="1588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55918</xdr:rowOff>
    </xdr:from>
    <xdr:ext cx="599010" cy="259045"/>
    <xdr:sp macro="" textlink="">
      <xdr:nvSpPr>
        <xdr:cNvPr id="255" name="テキスト ボックス 254"/>
        <xdr:cNvSpPr txBox="1"/>
      </xdr:nvSpPr>
      <xdr:spPr>
        <a:xfrm>
          <a:off x="2608795" y="1565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71678</xdr:rowOff>
    </xdr:from>
    <xdr:to>
      <xdr:col>10</xdr:col>
      <xdr:colOff>165100</xdr:colOff>
      <xdr:row>96</xdr:row>
      <xdr:rowOff>1828</xdr:rowOff>
    </xdr:to>
    <xdr:sp macro="" textlink="">
      <xdr:nvSpPr>
        <xdr:cNvPr id="256" name="楕円 255"/>
        <xdr:cNvSpPr/>
      </xdr:nvSpPr>
      <xdr:spPr>
        <a:xfrm>
          <a:off x="1968500" y="163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18355</xdr:rowOff>
    </xdr:from>
    <xdr:ext cx="599010" cy="259045"/>
    <xdr:sp macro="" textlink="">
      <xdr:nvSpPr>
        <xdr:cNvPr id="257" name="テキスト ボックス 256"/>
        <xdr:cNvSpPr txBox="1"/>
      </xdr:nvSpPr>
      <xdr:spPr>
        <a:xfrm>
          <a:off x="1719795" y="1613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122408</xdr:rowOff>
    </xdr:from>
    <xdr:to>
      <xdr:col>6</xdr:col>
      <xdr:colOff>38100</xdr:colOff>
      <xdr:row>96</xdr:row>
      <xdr:rowOff>52558</xdr:rowOff>
    </xdr:to>
    <xdr:sp macro="" textlink="">
      <xdr:nvSpPr>
        <xdr:cNvPr id="258" name="楕円 257"/>
        <xdr:cNvSpPr/>
      </xdr:nvSpPr>
      <xdr:spPr>
        <a:xfrm>
          <a:off x="1079500" y="164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69085</xdr:rowOff>
    </xdr:from>
    <xdr:ext cx="599010" cy="259045"/>
    <xdr:sp macro="" textlink="">
      <xdr:nvSpPr>
        <xdr:cNvPr id="259" name="テキスト ボックス 258"/>
        <xdr:cNvSpPr txBox="1"/>
      </xdr:nvSpPr>
      <xdr:spPr>
        <a:xfrm>
          <a:off x="830795" y="161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81" name="直線コネクタ 280"/>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4"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5" name="直線コネクタ 284"/>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103124</xdr:rowOff>
    </xdr:from>
    <xdr:to>
      <xdr:col>55</xdr:col>
      <xdr:colOff>0</xdr:colOff>
      <xdr:row>33</xdr:row>
      <xdr:rowOff>136042</xdr:rowOff>
    </xdr:to>
    <xdr:cxnSp macro="">
      <xdr:nvCxnSpPr>
        <xdr:cNvPr id="286" name="直線コネクタ 285"/>
        <xdr:cNvCxnSpPr/>
      </xdr:nvCxnSpPr>
      <xdr:spPr>
        <a:xfrm flipV="1">
          <a:off x="9639300" y="5760974"/>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7"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8" name="フローチャート: 判断 287"/>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136042</xdr:rowOff>
    </xdr:from>
    <xdr:to>
      <xdr:col>50</xdr:col>
      <xdr:colOff>114300</xdr:colOff>
      <xdr:row>34</xdr:row>
      <xdr:rowOff>35458</xdr:rowOff>
    </xdr:to>
    <xdr:cxnSp macro="">
      <xdr:nvCxnSpPr>
        <xdr:cNvPr id="289" name="直線コネクタ 288"/>
        <xdr:cNvCxnSpPr/>
      </xdr:nvCxnSpPr>
      <xdr:spPr>
        <a:xfrm flipV="1">
          <a:off x="8750300" y="579389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90" name="フローチャート: 判断 289"/>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91" name="テキスト ボックス 290"/>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35458</xdr:rowOff>
    </xdr:from>
    <xdr:to>
      <xdr:col>45</xdr:col>
      <xdr:colOff>177800</xdr:colOff>
      <xdr:row>34</xdr:row>
      <xdr:rowOff>118212</xdr:rowOff>
    </xdr:to>
    <xdr:cxnSp macro="">
      <xdr:nvCxnSpPr>
        <xdr:cNvPr id="292" name="直線コネクタ 291"/>
        <xdr:cNvCxnSpPr/>
      </xdr:nvCxnSpPr>
      <xdr:spPr>
        <a:xfrm flipV="1">
          <a:off x="7861300" y="5864758"/>
          <a:ext cx="889000" cy="8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3" name="フローチャート: 判断 292"/>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4" name="テキスト ボックス 293"/>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118212</xdr:rowOff>
    </xdr:from>
    <xdr:to>
      <xdr:col>41</xdr:col>
      <xdr:colOff>50800</xdr:colOff>
      <xdr:row>34</xdr:row>
      <xdr:rowOff>151587</xdr:rowOff>
    </xdr:to>
    <xdr:cxnSp macro="">
      <xdr:nvCxnSpPr>
        <xdr:cNvPr id="295" name="直線コネクタ 294"/>
        <xdr:cNvCxnSpPr/>
      </xdr:nvCxnSpPr>
      <xdr:spPr>
        <a:xfrm flipV="1">
          <a:off x="6972300" y="5947512"/>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6" name="フローチャート: 判断 295"/>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7" name="テキスト ボックス 296"/>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8" name="フローチャート: 判断 297"/>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9" name="テキスト ボックス 298"/>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52324</xdr:rowOff>
    </xdr:from>
    <xdr:to>
      <xdr:col>55</xdr:col>
      <xdr:colOff>50800</xdr:colOff>
      <xdr:row>33</xdr:row>
      <xdr:rowOff>153924</xdr:rowOff>
    </xdr:to>
    <xdr:sp macro="" textlink="">
      <xdr:nvSpPr>
        <xdr:cNvPr id="305" name="楕円 304"/>
        <xdr:cNvSpPr/>
      </xdr:nvSpPr>
      <xdr:spPr>
        <a:xfrm>
          <a:off x="104267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75201</xdr:rowOff>
    </xdr:from>
    <xdr:ext cx="469744" cy="259045"/>
    <xdr:sp macro="" textlink="">
      <xdr:nvSpPr>
        <xdr:cNvPr id="306" name="労働費該当値テキスト"/>
        <xdr:cNvSpPr txBox="1"/>
      </xdr:nvSpPr>
      <xdr:spPr>
        <a:xfrm>
          <a:off x="10528300" y="55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85242</xdr:rowOff>
    </xdr:from>
    <xdr:to>
      <xdr:col>50</xdr:col>
      <xdr:colOff>165100</xdr:colOff>
      <xdr:row>34</xdr:row>
      <xdr:rowOff>15392</xdr:rowOff>
    </xdr:to>
    <xdr:sp macro="" textlink="">
      <xdr:nvSpPr>
        <xdr:cNvPr id="307" name="楕円 306"/>
        <xdr:cNvSpPr/>
      </xdr:nvSpPr>
      <xdr:spPr>
        <a:xfrm>
          <a:off x="9588500" y="57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31919</xdr:rowOff>
    </xdr:from>
    <xdr:ext cx="469744" cy="259045"/>
    <xdr:sp macro="" textlink="">
      <xdr:nvSpPr>
        <xdr:cNvPr id="308" name="テキスト ボックス 307"/>
        <xdr:cNvSpPr txBox="1"/>
      </xdr:nvSpPr>
      <xdr:spPr>
        <a:xfrm>
          <a:off x="9404428" y="55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156108</xdr:rowOff>
    </xdr:from>
    <xdr:to>
      <xdr:col>46</xdr:col>
      <xdr:colOff>38100</xdr:colOff>
      <xdr:row>34</xdr:row>
      <xdr:rowOff>86258</xdr:rowOff>
    </xdr:to>
    <xdr:sp macro="" textlink="">
      <xdr:nvSpPr>
        <xdr:cNvPr id="309" name="楕円 308"/>
        <xdr:cNvSpPr/>
      </xdr:nvSpPr>
      <xdr:spPr>
        <a:xfrm>
          <a:off x="8699500" y="58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102785</xdr:rowOff>
    </xdr:from>
    <xdr:ext cx="469744" cy="259045"/>
    <xdr:sp macro="" textlink="">
      <xdr:nvSpPr>
        <xdr:cNvPr id="310" name="テキスト ボックス 309"/>
        <xdr:cNvSpPr txBox="1"/>
      </xdr:nvSpPr>
      <xdr:spPr>
        <a:xfrm>
          <a:off x="8515428" y="55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67412</xdr:rowOff>
    </xdr:from>
    <xdr:to>
      <xdr:col>41</xdr:col>
      <xdr:colOff>101600</xdr:colOff>
      <xdr:row>34</xdr:row>
      <xdr:rowOff>169012</xdr:rowOff>
    </xdr:to>
    <xdr:sp macro="" textlink="">
      <xdr:nvSpPr>
        <xdr:cNvPr id="311" name="楕円 310"/>
        <xdr:cNvSpPr/>
      </xdr:nvSpPr>
      <xdr:spPr>
        <a:xfrm>
          <a:off x="7810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14089</xdr:rowOff>
    </xdr:from>
    <xdr:ext cx="469744" cy="259045"/>
    <xdr:sp macro="" textlink="">
      <xdr:nvSpPr>
        <xdr:cNvPr id="312" name="テキスト ボックス 311"/>
        <xdr:cNvSpPr txBox="1"/>
      </xdr:nvSpPr>
      <xdr:spPr>
        <a:xfrm>
          <a:off x="7626428" y="56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100787</xdr:rowOff>
    </xdr:from>
    <xdr:to>
      <xdr:col>36</xdr:col>
      <xdr:colOff>165100</xdr:colOff>
      <xdr:row>35</xdr:row>
      <xdr:rowOff>30937</xdr:rowOff>
    </xdr:to>
    <xdr:sp macro="" textlink="">
      <xdr:nvSpPr>
        <xdr:cNvPr id="313" name="楕円 312"/>
        <xdr:cNvSpPr/>
      </xdr:nvSpPr>
      <xdr:spPr>
        <a:xfrm>
          <a:off x="6921500" y="59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47464</xdr:rowOff>
    </xdr:from>
    <xdr:ext cx="469744" cy="259045"/>
    <xdr:sp macro="" textlink="">
      <xdr:nvSpPr>
        <xdr:cNvPr id="314" name="テキスト ボックス 313"/>
        <xdr:cNvSpPr txBox="1"/>
      </xdr:nvSpPr>
      <xdr:spPr>
        <a:xfrm>
          <a:off x="6737428" y="57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8" name="直線コネクタ 337"/>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9"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40" name="直線コネクタ 339"/>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41"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2" name="直線コネクタ 341"/>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151430</xdr:rowOff>
    </xdr:from>
    <xdr:to>
      <xdr:col>55</xdr:col>
      <xdr:colOff>0</xdr:colOff>
      <xdr:row>58</xdr:row>
      <xdr:rowOff>37291</xdr:rowOff>
    </xdr:to>
    <xdr:cxnSp macro="">
      <xdr:nvCxnSpPr>
        <xdr:cNvPr id="343" name="直線コネクタ 342"/>
        <xdr:cNvCxnSpPr/>
      </xdr:nvCxnSpPr>
      <xdr:spPr>
        <a:xfrm flipV="1">
          <a:off x="9639300" y="9924080"/>
          <a:ext cx="8382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4"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5" name="フローチャート: 判断 344"/>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37291</xdr:rowOff>
    </xdr:from>
    <xdr:to>
      <xdr:col>50</xdr:col>
      <xdr:colOff>114300</xdr:colOff>
      <xdr:row>58</xdr:row>
      <xdr:rowOff>53728</xdr:rowOff>
    </xdr:to>
    <xdr:cxnSp macro="">
      <xdr:nvCxnSpPr>
        <xdr:cNvPr id="346" name="直線コネクタ 345"/>
        <xdr:cNvCxnSpPr/>
      </xdr:nvCxnSpPr>
      <xdr:spPr>
        <a:xfrm flipV="1">
          <a:off x="8750300" y="9981391"/>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7" name="フローチャート: 判断 346"/>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8" name="テキスト ボックス 347"/>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160610</xdr:rowOff>
    </xdr:from>
    <xdr:to>
      <xdr:col>45</xdr:col>
      <xdr:colOff>177800</xdr:colOff>
      <xdr:row>58</xdr:row>
      <xdr:rowOff>53728</xdr:rowOff>
    </xdr:to>
    <xdr:cxnSp macro="">
      <xdr:nvCxnSpPr>
        <xdr:cNvPr id="349" name="直線コネクタ 348"/>
        <xdr:cNvCxnSpPr/>
      </xdr:nvCxnSpPr>
      <xdr:spPr>
        <a:xfrm>
          <a:off x="7861300" y="9933260"/>
          <a:ext cx="889000" cy="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50" name="フローチャート: 判断 349"/>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51" name="テキスト ボックス 350"/>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160610</xdr:rowOff>
    </xdr:from>
    <xdr:to>
      <xdr:col>41</xdr:col>
      <xdr:colOff>50800</xdr:colOff>
      <xdr:row>58</xdr:row>
      <xdr:rowOff>428</xdr:rowOff>
    </xdr:to>
    <xdr:cxnSp macro="">
      <xdr:nvCxnSpPr>
        <xdr:cNvPr id="352" name="直線コネクタ 351"/>
        <xdr:cNvCxnSpPr/>
      </xdr:nvCxnSpPr>
      <xdr:spPr>
        <a:xfrm flipV="1">
          <a:off x="6972300" y="9933260"/>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3" name="フローチャート: 判断 352"/>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4" name="テキスト ボックス 353"/>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5" name="フローチャート: 判断 354"/>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6" name="テキスト ボックス 355"/>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100630</xdr:rowOff>
    </xdr:from>
    <xdr:to>
      <xdr:col>55</xdr:col>
      <xdr:colOff>50800</xdr:colOff>
      <xdr:row>58</xdr:row>
      <xdr:rowOff>30780</xdr:rowOff>
    </xdr:to>
    <xdr:sp macro="" textlink="">
      <xdr:nvSpPr>
        <xdr:cNvPr id="362" name="楕円 361"/>
        <xdr:cNvSpPr/>
      </xdr:nvSpPr>
      <xdr:spPr>
        <a:xfrm>
          <a:off x="10426700" y="98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123507</xdr:rowOff>
    </xdr:from>
    <xdr:ext cx="599010" cy="259045"/>
    <xdr:sp macro="" textlink="">
      <xdr:nvSpPr>
        <xdr:cNvPr id="363" name="農林水産業費該当値テキスト"/>
        <xdr:cNvSpPr txBox="1"/>
      </xdr:nvSpPr>
      <xdr:spPr>
        <a:xfrm>
          <a:off x="10528300" y="972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157941</xdr:rowOff>
    </xdr:from>
    <xdr:to>
      <xdr:col>50</xdr:col>
      <xdr:colOff>165100</xdr:colOff>
      <xdr:row>58</xdr:row>
      <xdr:rowOff>88091</xdr:rowOff>
    </xdr:to>
    <xdr:sp macro="" textlink="">
      <xdr:nvSpPr>
        <xdr:cNvPr id="364" name="楕円 363"/>
        <xdr:cNvSpPr/>
      </xdr:nvSpPr>
      <xdr:spPr>
        <a:xfrm>
          <a:off x="9588500" y="99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104618</xdr:rowOff>
    </xdr:from>
    <xdr:ext cx="599010" cy="259045"/>
    <xdr:sp macro="" textlink="">
      <xdr:nvSpPr>
        <xdr:cNvPr id="365" name="テキスト ボックス 364"/>
        <xdr:cNvSpPr txBox="1"/>
      </xdr:nvSpPr>
      <xdr:spPr>
        <a:xfrm>
          <a:off x="9339795" y="970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2928</xdr:rowOff>
    </xdr:from>
    <xdr:to>
      <xdr:col>46</xdr:col>
      <xdr:colOff>38100</xdr:colOff>
      <xdr:row>58</xdr:row>
      <xdr:rowOff>104528</xdr:rowOff>
    </xdr:to>
    <xdr:sp macro="" textlink="">
      <xdr:nvSpPr>
        <xdr:cNvPr id="366" name="楕円 365"/>
        <xdr:cNvSpPr/>
      </xdr:nvSpPr>
      <xdr:spPr>
        <a:xfrm>
          <a:off x="8699500" y="99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121055</xdr:rowOff>
    </xdr:from>
    <xdr:ext cx="599010" cy="259045"/>
    <xdr:sp macro="" textlink="">
      <xdr:nvSpPr>
        <xdr:cNvPr id="367" name="テキスト ボックス 366"/>
        <xdr:cNvSpPr txBox="1"/>
      </xdr:nvSpPr>
      <xdr:spPr>
        <a:xfrm>
          <a:off x="8450795" y="972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109810</xdr:rowOff>
    </xdr:from>
    <xdr:to>
      <xdr:col>41</xdr:col>
      <xdr:colOff>101600</xdr:colOff>
      <xdr:row>58</xdr:row>
      <xdr:rowOff>39960</xdr:rowOff>
    </xdr:to>
    <xdr:sp macro="" textlink="">
      <xdr:nvSpPr>
        <xdr:cNvPr id="368" name="楕円 367"/>
        <xdr:cNvSpPr/>
      </xdr:nvSpPr>
      <xdr:spPr>
        <a:xfrm>
          <a:off x="7810500" y="98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56487</xdr:rowOff>
    </xdr:from>
    <xdr:ext cx="599010" cy="259045"/>
    <xdr:sp macro="" textlink="">
      <xdr:nvSpPr>
        <xdr:cNvPr id="369" name="テキスト ボックス 368"/>
        <xdr:cNvSpPr txBox="1"/>
      </xdr:nvSpPr>
      <xdr:spPr>
        <a:xfrm>
          <a:off x="7561795" y="965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121078</xdr:rowOff>
    </xdr:from>
    <xdr:to>
      <xdr:col>36</xdr:col>
      <xdr:colOff>165100</xdr:colOff>
      <xdr:row>58</xdr:row>
      <xdr:rowOff>51228</xdr:rowOff>
    </xdr:to>
    <xdr:sp macro="" textlink="">
      <xdr:nvSpPr>
        <xdr:cNvPr id="370" name="楕円 369"/>
        <xdr:cNvSpPr/>
      </xdr:nvSpPr>
      <xdr:spPr>
        <a:xfrm>
          <a:off x="6921500" y="98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67755</xdr:rowOff>
    </xdr:from>
    <xdr:ext cx="599010" cy="259045"/>
    <xdr:sp macro="" textlink="">
      <xdr:nvSpPr>
        <xdr:cNvPr id="371" name="テキスト ボックス 370"/>
        <xdr:cNvSpPr txBox="1"/>
      </xdr:nvSpPr>
      <xdr:spPr>
        <a:xfrm>
          <a:off x="6672795" y="966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3" name="直線コネクタ 392"/>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4"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5" name="直線コネクタ 394"/>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6"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7" name="直線コネクタ 396"/>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33159</xdr:rowOff>
    </xdr:from>
    <xdr:to>
      <xdr:col>55</xdr:col>
      <xdr:colOff>0</xdr:colOff>
      <xdr:row>78</xdr:row>
      <xdr:rowOff>48310</xdr:rowOff>
    </xdr:to>
    <xdr:cxnSp macro="">
      <xdr:nvCxnSpPr>
        <xdr:cNvPr id="398" name="直線コネクタ 397"/>
        <xdr:cNvCxnSpPr/>
      </xdr:nvCxnSpPr>
      <xdr:spPr>
        <a:xfrm>
          <a:off x="9639300" y="13406259"/>
          <a:ext cx="8382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9"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400" name="フローチャート: 判断 399"/>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33159</xdr:rowOff>
    </xdr:from>
    <xdr:to>
      <xdr:col>50</xdr:col>
      <xdr:colOff>114300</xdr:colOff>
      <xdr:row>78</xdr:row>
      <xdr:rowOff>51775</xdr:rowOff>
    </xdr:to>
    <xdr:cxnSp macro="">
      <xdr:nvCxnSpPr>
        <xdr:cNvPr id="401" name="直線コネクタ 400"/>
        <xdr:cNvCxnSpPr/>
      </xdr:nvCxnSpPr>
      <xdr:spPr>
        <a:xfrm flipV="1">
          <a:off x="8750300" y="13406259"/>
          <a:ext cx="889000" cy="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2" name="フローチャート: 判断 401"/>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3" name="テキスト ボックス 402"/>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12461</xdr:rowOff>
    </xdr:from>
    <xdr:to>
      <xdr:col>45</xdr:col>
      <xdr:colOff>177800</xdr:colOff>
      <xdr:row>78</xdr:row>
      <xdr:rowOff>51775</xdr:rowOff>
    </xdr:to>
    <xdr:cxnSp macro="">
      <xdr:nvCxnSpPr>
        <xdr:cNvPr id="404" name="直線コネクタ 403"/>
        <xdr:cNvCxnSpPr/>
      </xdr:nvCxnSpPr>
      <xdr:spPr>
        <a:xfrm>
          <a:off x="7861300" y="13385561"/>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5" name="フローチャート: 判断 404"/>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6" name="テキスト ボックス 405"/>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12461</xdr:rowOff>
    </xdr:from>
    <xdr:to>
      <xdr:col>41</xdr:col>
      <xdr:colOff>50800</xdr:colOff>
      <xdr:row>78</xdr:row>
      <xdr:rowOff>55749</xdr:rowOff>
    </xdr:to>
    <xdr:cxnSp macro="">
      <xdr:nvCxnSpPr>
        <xdr:cNvPr id="407" name="直線コネクタ 406"/>
        <xdr:cNvCxnSpPr/>
      </xdr:nvCxnSpPr>
      <xdr:spPr>
        <a:xfrm flipV="1">
          <a:off x="6972300" y="13385561"/>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8" name="フローチャート: 判断 407"/>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9" name="テキスト ボックス 408"/>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10" name="フローチャート: 判断 409"/>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11" name="テキスト ボックス 410"/>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168960</xdr:rowOff>
    </xdr:from>
    <xdr:to>
      <xdr:col>55</xdr:col>
      <xdr:colOff>50800</xdr:colOff>
      <xdr:row>78</xdr:row>
      <xdr:rowOff>99110</xdr:rowOff>
    </xdr:to>
    <xdr:sp macro="" textlink="">
      <xdr:nvSpPr>
        <xdr:cNvPr id="417" name="楕円 416"/>
        <xdr:cNvSpPr/>
      </xdr:nvSpPr>
      <xdr:spPr>
        <a:xfrm>
          <a:off x="10426700" y="133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94466</xdr:rowOff>
    </xdr:from>
    <xdr:ext cx="534377" cy="259045"/>
    <xdr:sp macro="" textlink="">
      <xdr:nvSpPr>
        <xdr:cNvPr id="418" name="商工費該当値テキスト"/>
        <xdr:cNvSpPr txBox="1"/>
      </xdr:nvSpPr>
      <xdr:spPr>
        <a:xfrm>
          <a:off x="10528300" y="1329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153809</xdr:rowOff>
    </xdr:from>
    <xdr:to>
      <xdr:col>50</xdr:col>
      <xdr:colOff>165100</xdr:colOff>
      <xdr:row>78</xdr:row>
      <xdr:rowOff>83959</xdr:rowOff>
    </xdr:to>
    <xdr:sp macro="" textlink="">
      <xdr:nvSpPr>
        <xdr:cNvPr id="419" name="楕円 418"/>
        <xdr:cNvSpPr/>
      </xdr:nvSpPr>
      <xdr:spPr>
        <a:xfrm>
          <a:off x="9588500" y="133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100486</xdr:rowOff>
    </xdr:from>
    <xdr:ext cx="534377" cy="259045"/>
    <xdr:sp macro="" textlink="">
      <xdr:nvSpPr>
        <xdr:cNvPr id="420" name="テキスト ボックス 419"/>
        <xdr:cNvSpPr txBox="1"/>
      </xdr:nvSpPr>
      <xdr:spPr>
        <a:xfrm>
          <a:off x="9372111" y="131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975</xdr:rowOff>
    </xdr:from>
    <xdr:to>
      <xdr:col>46</xdr:col>
      <xdr:colOff>38100</xdr:colOff>
      <xdr:row>78</xdr:row>
      <xdr:rowOff>102575</xdr:rowOff>
    </xdr:to>
    <xdr:sp macro="" textlink="">
      <xdr:nvSpPr>
        <xdr:cNvPr id="421" name="楕円 420"/>
        <xdr:cNvSpPr/>
      </xdr:nvSpPr>
      <xdr:spPr>
        <a:xfrm>
          <a:off x="8699500" y="133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119102</xdr:rowOff>
    </xdr:from>
    <xdr:ext cx="534377" cy="259045"/>
    <xdr:sp macro="" textlink="">
      <xdr:nvSpPr>
        <xdr:cNvPr id="422" name="テキスト ボックス 421"/>
        <xdr:cNvSpPr txBox="1"/>
      </xdr:nvSpPr>
      <xdr:spPr>
        <a:xfrm>
          <a:off x="8483111" y="131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133111</xdr:rowOff>
    </xdr:from>
    <xdr:to>
      <xdr:col>41</xdr:col>
      <xdr:colOff>101600</xdr:colOff>
      <xdr:row>78</xdr:row>
      <xdr:rowOff>63261</xdr:rowOff>
    </xdr:to>
    <xdr:sp macro="" textlink="">
      <xdr:nvSpPr>
        <xdr:cNvPr id="423" name="楕円 422"/>
        <xdr:cNvSpPr/>
      </xdr:nvSpPr>
      <xdr:spPr>
        <a:xfrm>
          <a:off x="7810500" y="133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79788</xdr:rowOff>
    </xdr:from>
    <xdr:ext cx="534377" cy="259045"/>
    <xdr:sp macro="" textlink="">
      <xdr:nvSpPr>
        <xdr:cNvPr id="424" name="テキスト ボックス 423"/>
        <xdr:cNvSpPr txBox="1"/>
      </xdr:nvSpPr>
      <xdr:spPr>
        <a:xfrm>
          <a:off x="7594111" y="1310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4949</xdr:rowOff>
    </xdr:from>
    <xdr:to>
      <xdr:col>36</xdr:col>
      <xdr:colOff>165100</xdr:colOff>
      <xdr:row>78</xdr:row>
      <xdr:rowOff>106549</xdr:rowOff>
    </xdr:to>
    <xdr:sp macro="" textlink="">
      <xdr:nvSpPr>
        <xdr:cNvPr id="425" name="楕円 424"/>
        <xdr:cNvSpPr/>
      </xdr:nvSpPr>
      <xdr:spPr>
        <a:xfrm>
          <a:off x="6921500" y="1337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123076</xdr:rowOff>
    </xdr:from>
    <xdr:ext cx="534377" cy="259045"/>
    <xdr:sp macro="" textlink="">
      <xdr:nvSpPr>
        <xdr:cNvPr id="426" name="テキスト ボックス 425"/>
        <xdr:cNvSpPr txBox="1"/>
      </xdr:nvSpPr>
      <xdr:spPr>
        <a:xfrm>
          <a:off x="6705111" y="131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8" name="直線コネクタ 447"/>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9"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50" name="直線コネクタ 449"/>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51"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2" name="直線コネクタ 451"/>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23192</xdr:rowOff>
    </xdr:from>
    <xdr:to>
      <xdr:col>55</xdr:col>
      <xdr:colOff>0</xdr:colOff>
      <xdr:row>98</xdr:row>
      <xdr:rowOff>36926</xdr:rowOff>
    </xdr:to>
    <xdr:cxnSp macro="">
      <xdr:nvCxnSpPr>
        <xdr:cNvPr id="453" name="直線コネクタ 452"/>
        <xdr:cNvCxnSpPr/>
      </xdr:nvCxnSpPr>
      <xdr:spPr>
        <a:xfrm flipV="1">
          <a:off x="9639300" y="16825292"/>
          <a:ext cx="8382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4" name="土木費平均値テキスト"/>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5" name="フローチャート: 判断 454"/>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35331</xdr:rowOff>
    </xdr:from>
    <xdr:to>
      <xdr:col>50</xdr:col>
      <xdr:colOff>114300</xdr:colOff>
      <xdr:row>98</xdr:row>
      <xdr:rowOff>36926</xdr:rowOff>
    </xdr:to>
    <xdr:cxnSp macro="">
      <xdr:nvCxnSpPr>
        <xdr:cNvPr id="456" name="直線コネクタ 455"/>
        <xdr:cNvCxnSpPr/>
      </xdr:nvCxnSpPr>
      <xdr:spPr>
        <a:xfrm>
          <a:off x="8750300" y="16837431"/>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7" name="フローチャート: 判断 456"/>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8" name="テキスト ボックス 457"/>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18134</xdr:rowOff>
    </xdr:from>
    <xdr:to>
      <xdr:col>45</xdr:col>
      <xdr:colOff>177800</xdr:colOff>
      <xdr:row>98</xdr:row>
      <xdr:rowOff>35331</xdr:rowOff>
    </xdr:to>
    <xdr:cxnSp macro="">
      <xdr:nvCxnSpPr>
        <xdr:cNvPr id="459" name="直線コネクタ 458"/>
        <xdr:cNvCxnSpPr/>
      </xdr:nvCxnSpPr>
      <xdr:spPr>
        <a:xfrm>
          <a:off x="7861300" y="16820234"/>
          <a:ext cx="889000" cy="1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60" name="フローチャート: 判断 459"/>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61" name="テキスト ボックス 460"/>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18134</xdr:rowOff>
    </xdr:from>
    <xdr:to>
      <xdr:col>41</xdr:col>
      <xdr:colOff>50800</xdr:colOff>
      <xdr:row>98</xdr:row>
      <xdr:rowOff>32536</xdr:rowOff>
    </xdr:to>
    <xdr:cxnSp macro="">
      <xdr:nvCxnSpPr>
        <xdr:cNvPr id="462" name="直線コネクタ 461"/>
        <xdr:cNvCxnSpPr/>
      </xdr:nvCxnSpPr>
      <xdr:spPr>
        <a:xfrm flipV="1">
          <a:off x="6972300" y="1682023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3" name="フローチャート: 判断 462"/>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4" name="テキスト ボックス 463"/>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5" name="フローチャート: 判断 464"/>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6" name="テキスト ボックス 465"/>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143842</xdr:rowOff>
    </xdr:from>
    <xdr:to>
      <xdr:col>55</xdr:col>
      <xdr:colOff>50800</xdr:colOff>
      <xdr:row>98</xdr:row>
      <xdr:rowOff>73992</xdr:rowOff>
    </xdr:to>
    <xdr:sp macro="" textlink="">
      <xdr:nvSpPr>
        <xdr:cNvPr id="472" name="楕円 471"/>
        <xdr:cNvSpPr/>
      </xdr:nvSpPr>
      <xdr:spPr>
        <a:xfrm>
          <a:off x="10426700" y="167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103219</xdr:rowOff>
    </xdr:from>
    <xdr:ext cx="599010" cy="259045"/>
    <xdr:sp macro="" textlink="">
      <xdr:nvSpPr>
        <xdr:cNvPr id="473" name="土木費該当値テキスト"/>
        <xdr:cNvSpPr txBox="1"/>
      </xdr:nvSpPr>
      <xdr:spPr>
        <a:xfrm>
          <a:off x="10528300" y="1656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157576</xdr:rowOff>
    </xdr:from>
    <xdr:to>
      <xdr:col>50</xdr:col>
      <xdr:colOff>165100</xdr:colOff>
      <xdr:row>98</xdr:row>
      <xdr:rowOff>87726</xdr:rowOff>
    </xdr:to>
    <xdr:sp macro="" textlink="">
      <xdr:nvSpPr>
        <xdr:cNvPr id="474" name="楕円 473"/>
        <xdr:cNvSpPr/>
      </xdr:nvSpPr>
      <xdr:spPr>
        <a:xfrm>
          <a:off x="9588500" y="167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104253</xdr:rowOff>
    </xdr:from>
    <xdr:ext cx="599010" cy="259045"/>
    <xdr:sp macro="" textlink="">
      <xdr:nvSpPr>
        <xdr:cNvPr id="475" name="テキスト ボックス 474"/>
        <xdr:cNvSpPr txBox="1"/>
      </xdr:nvSpPr>
      <xdr:spPr>
        <a:xfrm>
          <a:off x="9339795" y="1656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155981</xdr:rowOff>
    </xdr:from>
    <xdr:to>
      <xdr:col>46</xdr:col>
      <xdr:colOff>38100</xdr:colOff>
      <xdr:row>98</xdr:row>
      <xdr:rowOff>86131</xdr:rowOff>
    </xdr:to>
    <xdr:sp macro="" textlink="">
      <xdr:nvSpPr>
        <xdr:cNvPr id="476" name="楕円 475"/>
        <xdr:cNvSpPr/>
      </xdr:nvSpPr>
      <xdr:spPr>
        <a:xfrm>
          <a:off x="8699500" y="167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102658</xdr:rowOff>
    </xdr:from>
    <xdr:ext cx="599010" cy="259045"/>
    <xdr:sp macro="" textlink="">
      <xdr:nvSpPr>
        <xdr:cNvPr id="477" name="テキスト ボックス 476"/>
        <xdr:cNvSpPr txBox="1"/>
      </xdr:nvSpPr>
      <xdr:spPr>
        <a:xfrm>
          <a:off x="8450795" y="1656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138784</xdr:rowOff>
    </xdr:from>
    <xdr:to>
      <xdr:col>41</xdr:col>
      <xdr:colOff>101600</xdr:colOff>
      <xdr:row>98</xdr:row>
      <xdr:rowOff>68934</xdr:rowOff>
    </xdr:to>
    <xdr:sp macro="" textlink="">
      <xdr:nvSpPr>
        <xdr:cNvPr id="478" name="楕円 477"/>
        <xdr:cNvSpPr/>
      </xdr:nvSpPr>
      <xdr:spPr>
        <a:xfrm>
          <a:off x="7810500" y="167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85461</xdr:rowOff>
    </xdr:from>
    <xdr:ext cx="599010" cy="259045"/>
    <xdr:sp macro="" textlink="">
      <xdr:nvSpPr>
        <xdr:cNvPr id="479" name="テキスト ボックス 478"/>
        <xdr:cNvSpPr txBox="1"/>
      </xdr:nvSpPr>
      <xdr:spPr>
        <a:xfrm>
          <a:off x="7561795" y="1654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153186</xdr:rowOff>
    </xdr:from>
    <xdr:to>
      <xdr:col>36</xdr:col>
      <xdr:colOff>165100</xdr:colOff>
      <xdr:row>98</xdr:row>
      <xdr:rowOff>83336</xdr:rowOff>
    </xdr:to>
    <xdr:sp macro="" textlink="">
      <xdr:nvSpPr>
        <xdr:cNvPr id="480" name="楕円 479"/>
        <xdr:cNvSpPr/>
      </xdr:nvSpPr>
      <xdr:spPr>
        <a:xfrm>
          <a:off x="6921500" y="167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99863</xdr:rowOff>
    </xdr:from>
    <xdr:ext cx="599010" cy="259045"/>
    <xdr:sp macro="" textlink="">
      <xdr:nvSpPr>
        <xdr:cNvPr id="481" name="テキスト ボックス 480"/>
        <xdr:cNvSpPr txBox="1"/>
      </xdr:nvSpPr>
      <xdr:spPr>
        <a:xfrm>
          <a:off x="6672795" y="1655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3" name="直線コネクタ 502"/>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4"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5" name="直線コネクタ 504"/>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6"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7" name="直線コネクタ 506"/>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162382</xdr:rowOff>
    </xdr:from>
    <xdr:to>
      <xdr:col>85</xdr:col>
      <xdr:colOff>127000</xdr:colOff>
      <xdr:row>36</xdr:row>
      <xdr:rowOff>167338</xdr:rowOff>
    </xdr:to>
    <xdr:cxnSp macro="">
      <xdr:nvCxnSpPr>
        <xdr:cNvPr id="508" name="直線コネクタ 507"/>
        <xdr:cNvCxnSpPr/>
      </xdr:nvCxnSpPr>
      <xdr:spPr>
        <a:xfrm flipV="1">
          <a:off x="15481300" y="6334582"/>
          <a:ext cx="8382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9" name="消防費平均値テキスト"/>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10" name="フローチャート: 判断 509"/>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12489</xdr:rowOff>
    </xdr:from>
    <xdr:to>
      <xdr:col>81</xdr:col>
      <xdr:colOff>50800</xdr:colOff>
      <xdr:row>36</xdr:row>
      <xdr:rowOff>167338</xdr:rowOff>
    </xdr:to>
    <xdr:cxnSp macro="">
      <xdr:nvCxnSpPr>
        <xdr:cNvPr id="511" name="直線コネクタ 510"/>
        <xdr:cNvCxnSpPr/>
      </xdr:nvCxnSpPr>
      <xdr:spPr>
        <a:xfrm>
          <a:off x="14592300" y="6184689"/>
          <a:ext cx="889000" cy="15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2" name="フローチャート: 判断 511"/>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3" name="テキスト ボックス 512"/>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105300</xdr:rowOff>
    </xdr:from>
    <xdr:to>
      <xdr:col>76</xdr:col>
      <xdr:colOff>114300</xdr:colOff>
      <xdr:row>36</xdr:row>
      <xdr:rowOff>12489</xdr:rowOff>
    </xdr:to>
    <xdr:cxnSp macro="">
      <xdr:nvCxnSpPr>
        <xdr:cNvPr id="514" name="直線コネクタ 513"/>
        <xdr:cNvCxnSpPr/>
      </xdr:nvCxnSpPr>
      <xdr:spPr>
        <a:xfrm>
          <a:off x="13703300" y="5934600"/>
          <a:ext cx="889000" cy="25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5" name="フローチャート: 判断 514"/>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6" name="テキスト ボックス 515"/>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105300</xdr:rowOff>
    </xdr:from>
    <xdr:to>
      <xdr:col>71</xdr:col>
      <xdr:colOff>177800</xdr:colOff>
      <xdr:row>36</xdr:row>
      <xdr:rowOff>92256</xdr:rowOff>
    </xdr:to>
    <xdr:cxnSp macro="">
      <xdr:nvCxnSpPr>
        <xdr:cNvPr id="517" name="直線コネクタ 516"/>
        <xdr:cNvCxnSpPr/>
      </xdr:nvCxnSpPr>
      <xdr:spPr>
        <a:xfrm flipV="1">
          <a:off x="12814300" y="5934600"/>
          <a:ext cx="889000" cy="3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8" name="フローチャート: 判断 517"/>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9" name="テキスト ボックス 518"/>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20" name="フローチャート: 判断 519"/>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21" name="テキスト ボックス 520"/>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111582</xdr:rowOff>
    </xdr:from>
    <xdr:to>
      <xdr:col>85</xdr:col>
      <xdr:colOff>177800</xdr:colOff>
      <xdr:row>37</xdr:row>
      <xdr:rowOff>41732</xdr:rowOff>
    </xdr:to>
    <xdr:sp macro="" textlink="">
      <xdr:nvSpPr>
        <xdr:cNvPr id="527" name="楕円 526"/>
        <xdr:cNvSpPr/>
      </xdr:nvSpPr>
      <xdr:spPr>
        <a:xfrm>
          <a:off x="16268700" y="62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134459</xdr:rowOff>
    </xdr:from>
    <xdr:ext cx="534377" cy="259045"/>
    <xdr:sp macro="" textlink="">
      <xdr:nvSpPr>
        <xdr:cNvPr id="528" name="消防費該当値テキスト"/>
        <xdr:cNvSpPr txBox="1"/>
      </xdr:nvSpPr>
      <xdr:spPr>
        <a:xfrm>
          <a:off x="16370300" y="61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116538</xdr:rowOff>
    </xdr:from>
    <xdr:to>
      <xdr:col>81</xdr:col>
      <xdr:colOff>101600</xdr:colOff>
      <xdr:row>37</xdr:row>
      <xdr:rowOff>46688</xdr:rowOff>
    </xdr:to>
    <xdr:sp macro="" textlink="">
      <xdr:nvSpPr>
        <xdr:cNvPr id="529" name="楕円 528"/>
        <xdr:cNvSpPr/>
      </xdr:nvSpPr>
      <xdr:spPr>
        <a:xfrm>
          <a:off x="15430500" y="62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63215</xdr:rowOff>
    </xdr:from>
    <xdr:ext cx="534377" cy="259045"/>
    <xdr:sp macro="" textlink="">
      <xdr:nvSpPr>
        <xdr:cNvPr id="530" name="テキスト ボックス 529"/>
        <xdr:cNvSpPr txBox="1"/>
      </xdr:nvSpPr>
      <xdr:spPr>
        <a:xfrm>
          <a:off x="15214111" y="60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133139</xdr:rowOff>
    </xdr:from>
    <xdr:to>
      <xdr:col>76</xdr:col>
      <xdr:colOff>165100</xdr:colOff>
      <xdr:row>36</xdr:row>
      <xdr:rowOff>63289</xdr:rowOff>
    </xdr:to>
    <xdr:sp macro="" textlink="">
      <xdr:nvSpPr>
        <xdr:cNvPr id="531" name="楕円 530"/>
        <xdr:cNvSpPr/>
      </xdr:nvSpPr>
      <xdr:spPr>
        <a:xfrm>
          <a:off x="14541500" y="61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79816</xdr:rowOff>
    </xdr:from>
    <xdr:ext cx="599010" cy="259045"/>
    <xdr:sp macro="" textlink="">
      <xdr:nvSpPr>
        <xdr:cNvPr id="532" name="テキスト ボックス 531"/>
        <xdr:cNvSpPr txBox="1"/>
      </xdr:nvSpPr>
      <xdr:spPr>
        <a:xfrm>
          <a:off x="14292795" y="590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54500</xdr:rowOff>
    </xdr:from>
    <xdr:to>
      <xdr:col>72</xdr:col>
      <xdr:colOff>38100</xdr:colOff>
      <xdr:row>34</xdr:row>
      <xdr:rowOff>156100</xdr:rowOff>
    </xdr:to>
    <xdr:sp macro="" textlink="">
      <xdr:nvSpPr>
        <xdr:cNvPr id="533" name="楕円 532"/>
        <xdr:cNvSpPr/>
      </xdr:nvSpPr>
      <xdr:spPr>
        <a:xfrm>
          <a:off x="13652500" y="58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1177</xdr:rowOff>
    </xdr:from>
    <xdr:ext cx="599010" cy="259045"/>
    <xdr:sp macro="" textlink="">
      <xdr:nvSpPr>
        <xdr:cNvPr id="534" name="テキスト ボックス 533"/>
        <xdr:cNvSpPr txBox="1"/>
      </xdr:nvSpPr>
      <xdr:spPr>
        <a:xfrm>
          <a:off x="13403795" y="565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41456</xdr:rowOff>
    </xdr:from>
    <xdr:to>
      <xdr:col>67</xdr:col>
      <xdr:colOff>101600</xdr:colOff>
      <xdr:row>36</xdr:row>
      <xdr:rowOff>143056</xdr:rowOff>
    </xdr:to>
    <xdr:sp macro="" textlink="">
      <xdr:nvSpPr>
        <xdr:cNvPr id="535" name="楕円 534"/>
        <xdr:cNvSpPr/>
      </xdr:nvSpPr>
      <xdr:spPr>
        <a:xfrm>
          <a:off x="12763500" y="62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159583</xdr:rowOff>
    </xdr:from>
    <xdr:ext cx="534377" cy="259045"/>
    <xdr:sp macro="" textlink="">
      <xdr:nvSpPr>
        <xdr:cNvPr id="536" name="テキスト ボックス 535"/>
        <xdr:cNvSpPr txBox="1"/>
      </xdr:nvSpPr>
      <xdr:spPr>
        <a:xfrm>
          <a:off x="12547111" y="59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8" name="テキスト ボックス 54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0" name="テキスト ボックス 549"/>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2" name="テキスト ボックス 55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8" name="テキスト ボックス 557"/>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2" name="直線コネクタ 561"/>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3"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4" name="直線コネクタ 563"/>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5"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6" name="直線コネクタ 565"/>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141465</xdr:rowOff>
    </xdr:from>
    <xdr:to>
      <xdr:col>85</xdr:col>
      <xdr:colOff>127000</xdr:colOff>
      <xdr:row>58</xdr:row>
      <xdr:rowOff>166683</xdr:rowOff>
    </xdr:to>
    <xdr:cxnSp macro="">
      <xdr:nvCxnSpPr>
        <xdr:cNvPr id="567" name="直線コネクタ 566"/>
        <xdr:cNvCxnSpPr/>
      </xdr:nvCxnSpPr>
      <xdr:spPr>
        <a:xfrm flipV="1">
          <a:off x="15481300" y="10085565"/>
          <a:ext cx="838200" cy="2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8"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9" name="フローチャート: 判断 568"/>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156834</xdr:rowOff>
    </xdr:from>
    <xdr:to>
      <xdr:col>81</xdr:col>
      <xdr:colOff>50800</xdr:colOff>
      <xdr:row>58</xdr:row>
      <xdr:rowOff>166683</xdr:rowOff>
    </xdr:to>
    <xdr:cxnSp macro="">
      <xdr:nvCxnSpPr>
        <xdr:cNvPr id="570" name="直線コネクタ 569"/>
        <xdr:cNvCxnSpPr/>
      </xdr:nvCxnSpPr>
      <xdr:spPr>
        <a:xfrm>
          <a:off x="14592300" y="10100934"/>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71" name="フローチャート: 判断 570"/>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2" name="テキスト ボックス 571"/>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143519</xdr:rowOff>
    </xdr:from>
    <xdr:to>
      <xdr:col>76</xdr:col>
      <xdr:colOff>114300</xdr:colOff>
      <xdr:row>58</xdr:row>
      <xdr:rowOff>156834</xdr:rowOff>
    </xdr:to>
    <xdr:cxnSp macro="">
      <xdr:nvCxnSpPr>
        <xdr:cNvPr id="573" name="直線コネクタ 572"/>
        <xdr:cNvCxnSpPr/>
      </xdr:nvCxnSpPr>
      <xdr:spPr>
        <a:xfrm>
          <a:off x="13703300" y="10087619"/>
          <a:ext cx="88900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4" name="フローチャート: 判断 573"/>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5" name="テキスト ボックス 574"/>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136699</xdr:rowOff>
    </xdr:from>
    <xdr:to>
      <xdr:col>71</xdr:col>
      <xdr:colOff>177800</xdr:colOff>
      <xdr:row>58</xdr:row>
      <xdr:rowOff>143519</xdr:rowOff>
    </xdr:to>
    <xdr:cxnSp macro="">
      <xdr:nvCxnSpPr>
        <xdr:cNvPr id="576" name="直線コネクタ 575"/>
        <xdr:cNvCxnSpPr/>
      </xdr:nvCxnSpPr>
      <xdr:spPr>
        <a:xfrm>
          <a:off x="12814300" y="10080799"/>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7" name="フローチャート: 判断 576"/>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8" name="テキスト ボックス 577"/>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9" name="フローチャート: 判断 578"/>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80" name="テキスト ボックス 579"/>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90665</xdr:rowOff>
    </xdr:from>
    <xdr:to>
      <xdr:col>85</xdr:col>
      <xdr:colOff>177800</xdr:colOff>
      <xdr:row>59</xdr:row>
      <xdr:rowOff>20815</xdr:rowOff>
    </xdr:to>
    <xdr:sp macro="" textlink="">
      <xdr:nvSpPr>
        <xdr:cNvPr id="586" name="楕円 585"/>
        <xdr:cNvSpPr/>
      </xdr:nvSpPr>
      <xdr:spPr>
        <a:xfrm>
          <a:off x="16268700" y="100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7" name="教育費該当値テキスト"/>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115883</xdr:rowOff>
    </xdr:from>
    <xdr:to>
      <xdr:col>81</xdr:col>
      <xdr:colOff>101600</xdr:colOff>
      <xdr:row>59</xdr:row>
      <xdr:rowOff>46033</xdr:rowOff>
    </xdr:to>
    <xdr:sp macro="" textlink="">
      <xdr:nvSpPr>
        <xdr:cNvPr id="588" name="楕円 587"/>
        <xdr:cNvSpPr/>
      </xdr:nvSpPr>
      <xdr:spPr>
        <a:xfrm>
          <a:off x="15430500" y="100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37160</xdr:rowOff>
    </xdr:from>
    <xdr:ext cx="534377" cy="259045"/>
    <xdr:sp macro="" textlink="">
      <xdr:nvSpPr>
        <xdr:cNvPr id="589" name="テキスト ボックス 588"/>
        <xdr:cNvSpPr txBox="1"/>
      </xdr:nvSpPr>
      <xdr:spPr>
        <a:xfrm>
          <a:off x="15214111" y="101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106034</xdr:rowOff>
    </xdr:from>
    <xdr:to>
      <xdr:col>76</xdr:col>
      <xdr:colOff>165100</xdr:colOff>
      <xdr:row>59</xdr:row>
      <xdr:rowOff>36184</xdr:rowOff>
    </xdr:to>
    <xdr:sp macro="" textlink="">
      <xdr:nvSpPr>
        <xdr:cNvPr id="590" name="楕円 589"/>
        <xdr:cNvSpPr/>
      </xdr:nvSpPr>
      <xdr:spPr>
        <a:xfrm>
          <a:off x="14541500" y="100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52711</xdr:rowOff>
    </xdr:from>
    <xdr:ext cx="534377" cy="259045"/>
    <xdr:sp macro="" textlink="">
      <xdr:nvSpPr>
        <xdr:cNvPr id="591" name="テキスト ボックス 590"/>
        <xdr:cNvSpPr txBox="1"/>
      </xdr:nvSpPr>
      <xdr:spPr>
        <a:xfrm>
          <a:off x="14325111" y="98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92719</xdr:rowOff>
    </xdr:from>
    <xdr:to>
      <xdr:col>72</xdr:col>
      <xdr:colOff>38100</xdr:colOff>
      <xdr:row>59</xdr:row>
      <xdr:rowOff>22869</xdr:rowOff>
    </xdr:to>
    <xdr:sp macro="" textlink="">
      <xdr:nvSpPr>
        <xdr:cNvPr id="592" name="楕円 591"/>
        <xdr:cNvSpPr/>
      </xdr:nvSpPr>
      <xdr:spPr>
        <a:xfrm>
          <a:off x="13652500" y="100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39396</xdr:rowOff>
    </xdr:from>
    <xdr:ext cx="534377" cy="259045"/>
    <xdr:sp macro="" textlink="">
      <xdr:nvSpPr>
        <xdr:cNvPr id="593" name="テキスト ボックス 592"/>
        <xdr:cNvSpPr txBox="1"/>
      </xdr:nvSpPr>
      <xdr:spPr>
        <a:xfrm>
          <a:off x="13436111" y="98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85899</xdr:rowOff>
    </xdr:from>
    <xdr:to>
      <xdr:col>67</xdr:col>
      <xdr:colOff>101600</xdr:colOff>
      <xdr:row>59</xdr:row>
      <xdr:rowOff>16049</xdr:rowOff>
    </xdr:to>
    <xdr:sp macro="" textlink="">
      <xdr:nvSpPr>
        <xdr:cNvPr id="594" name="楕円 593"/>
        <xdr:cNvSpPr/>
      </xdr:nvSpPr>
      <xdr:spPr>
        <a:xfrm>
          <a:off x="12763500" y="100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32576</xdr:rowOff>
    </xdr:from>
    <xdr:ext cx="534377" cy="259045"/>
    <xdr:sp macro="" textlink="">
      <xdr:nvSpPr>
        <xdr:cNvPr id="595" name="テキスト ボックス 594"/>
        <xdr:cNvSpPr txBox="1"/>
      </xdr:nvSpPr>
      <xdr:spPr>
        <a:xfrm>
          <a:off x="12547111" y="980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9" name="直線コネクタ 618"/>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20"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2"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3" name="直線コネクタ 622"/>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82153</xdr:rowOff>
    </xdr:from>
    <xdr:to>
      <xdr:col>85</xdr:col>
      <xdr:colOff>127000</xdr:colOff>
      <xdr:row>78</xdr:row>
      <xdr:rowOff>153535</xdr:rowOff>
    </xdr:to>
    <xdr:cxnSp macro="">
      <xdr:nvCxnSpPr>
        <xdr:cNvPr id="624" name="直線コネクタ 623"/>
        <xdr:cNvCxnSpPr/>
      </xdr:nvCxnSpPr>
      <xdr:spPr>
        <a:xfrm>
          <a:off x="15481300" y="13455253"/>
          <a:ext cx="838200" cy="7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5" name="災害復旧費平均値テキスト"/>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6" name="フローチャート: 判断 625"/>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82153</xdr:rowOff>
    </xdr:from>
    <xdr:to>
      <xdr:col>81</xdr:col>
      <xdr:colOff>50800</xdr:colOff>
      <xdr:row>78</xdr:row>
      <xdr:rowOff>85598</xdr:rowOff>
    </xdr:to>
    <xdr:cxnSp macro="">
      <xdr:nvCxnSpPr>
        <xdr:cNvPr id="627" name="直線コネクタ 626"/>
        <xdr:cNvCxnSpPr/>
      </xdr:nvCxnSpPr>
      <xdr:spPr>
        <a:xfrm flipV="1">
          <a:off x="14592300" y="13455253"/>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8" name="フローチャート: 判断 627"/>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9" name="テキスト ボックス 628"/>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85598</xdr:rowOff>
    </xdr:from>
    <xdr:to>
      <xdr:col>76</xdr:col>
      <xdr:colOff>114300</xdr:colOff>
      <xdr:row>78</xdr:row>
      <xdr:rowOff>135314</xdr:rowOff>
    </xdr:to>
    <xdr:cxnSp macro="">
      <xdr:nvCxnSpPr>
        <xdr:cNvPr id="630" name="直線コネクタ 629"/>
        <xdr:cNvCxnSpPr/>
      </xdr:nvCxnSpPr>
      <xdr:spPr>
        <a:xfrm flipV="1">
          <a:off x="13703300" y="13458698"/>
          <a:ext cx="889000" cy="4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31" name="フローチャート: 判断 630"/>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2" name="テキスト ボックス 631"/>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84751</xdr:rowOff>
    </xdr:from>
    <xdr:to>
      <xdr:col>71</xdr:col>
      <xdr:colOff>177800</xdr:colOff>
      <xdr:row>78</xdr:row>
      <xdr:rowOff>135314</xdr:rowOff>
    </xdr:to>
    <xdr:cxnSp macro="">
      <xdr:nvCxnSpPr>
        <xdr:cNvPr id="633" name="直線コネクタ 632"/>
        <xdr:cNvCxnSpPr/>
      </xdr:nvCxnSpPr>
      <xdr:spPr>
        <a:xfrm>
          <a:off x="12814300" y="13457851"/>
          <a:ext cx="889000" cy="5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4" name="フローチャート: 判断 633"/>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49278</xdr:rowOff>
    </xdr:from>
    <xdr:ext cx="469744" cy="259045"/>
    <xdr:sp macro="" textlink="">
      <xdr:nvSpPr>
        <xdr:cNvPr id="635" name="テキスト ボックス 634"/>
        <xdr:cNvSpPr txBox="1"/>
      </xdr:nvSpPr>
      <xdr:spPr>
        <a:xfrm>
          <a:off x="13468428" y="135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6" name="フローチャート: 判断 635"/>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51291</xdr:rowOff>
    </xdr:from>
    <xdr:ext cx="469744" cy="259045"/>
    <xdr:sp macro="" textlink="">
      <xdr:nvSpPr>
        <xdr:cNvPr id="637" name="テキスト ボックス 636"/>
        <xdr:cNvSpPr txBox="1"/>
      </xdr:nvSpPr>
      <xdr:spPr>
        <a:xfrm>
          <a:off x="12579428"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102735</xdr:rowOff>
    </xdr:from>
    <xdr:to>
      <xdr:col>85</xdr:col>
      <xdr:colOff>177800</xdr:colOff>
      <xdr:row>79</xdr:row>
      <xdr:rowOff>32885</xdr:rowOff>
    </xdr:to>
    <xdr:sp macro="" textlink="">
      <xdr:nvSpPr>
        <xdr:cNvPr id="643" name="楕円 642"/>
        <xdr:cNvSpPr/>
      </xdr:nvSpPr>
      <xdr:spPr>
        <a:xfrm>
          <a:off x="16268700" y="134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62112</xdr:rowOff>
    </xdr:from>
    <xdr:ext cx="534377" cy="259045"/>
    <xdr:sp macro="" textlink="">
      <xdr:nvSpPr>
        <xdr:cNvPr id="644" name="災害復旧費該当値テキスト"/>
        <xdr:cNvSpPr txBox="1"/>
      </xdr:nvSpPr>
      <xdr:spPr>
        <a:xfrm>
          <a:off x="16370300" y="1326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31353</xdr:rowOff>
    </xdr:from>
    <xdr:to>
      <xdr:col>81</xdr:col>
      <xdr:colOff>101600</xdr:colOff>
      <xdr:row>78</xdr:row>
      <xdr:rowOff>132953</xdr:rowOff>
    </xdr:to>
    <xdr:sp macro="" textlink="">
      <xdr:nvSpPr>
        <xdr:cNvPr id="645" name="楕円 644"/>
        <xdr:cNvSpPr/>
      </xdr:nvSpPr>
      <xdr:spPr>
        <a:xfrm>
          <a:off x="15430500" y="134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149480</xdr:rowOff>
    </xdr:from>
    <xdr:ext cx="534377" cy="259045"/>
    <xdr:sp macro="" textlink="">
      <xdr:nvSpPr>
        <xdr:cNvPr id="646" name="テキスト ボックス 645"/>
        <xdr:cNvSpPr txBox="1"/>
      </xdr:nvSpPr>
      <xdr:spPr>
        <a:xfrm>
          <a:off x="15214111" y="131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34798</xdr:rowOff>
    </xdr:from>
    <xdr:to>
      <xdr:col>76</xdr:col>
      <xdr:colOff>165100</xdr:colOff>
      <xdr:row>78</xdr:row>
      <xdr:rowOff>136398</xdr:rowOff>
    </xdr:to>
    <xdr:sp macro="" textlink="">
      <xdr:nvSpPr>
        <xdr:cNvPr id="647" name="楕円 646"/>
        <xdr:cNvSpPr/>
      </xdr:nvSpPr>
      <xdr:spPr>
        <a:xfrm>
          <a:off x="145415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152925</xdr:rowOff>
    </xdr:from>
    <xdr:ext cx="534377" cy="259045"/>
    <xdr:sp macro="" textlink="">
      <xdr:nvSpPr>
        <xdr:cNvPr id="648" name="テキスト ボックス 647"/>
        <xdr:cNvSpPr txBox="1"/>
      </xdr:nvSpPr>
      <xdr:spPr>
        <a:xfrm>
          <a:off x="14325111" y="131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84514</xdr:rowOff>
    </xdr:from>
    <xdr:to>
      <xdr:col>72</xdr:col>
      <xdr:colOff>38100</xdr:colOff>
      <xdr:row>79</xdr:row>
      <xdr:rowOff>14664</xdr:rowOff>
    </xdr:to>
    <xdr:sp macro="" textlink="">
      <xdr:nvSpPr>
        <xdr:cNvPr id="649" name="楕円 648"/>
        <xdr:cNvSpPr/>
      </xdr:nvSpPr>
      <xdr:spPr>
        <a:xfrm>
          <a:off x="13652500" y="134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31191</xdr:rowOff>
    </xdr:from>
    <xdr:ext cx="534377" cy="259045"/>
    <xdr:sp macro="" textlink="">
      <xdr:nvSpPr>
        <xdr:cNvPr id="650" name="テキスト ボックス 649"/>
        <xdr:cNvSpPr txBox="1"/>
      </xdr:nvSpPr>
      <xdr:spPr>
        <a:xfrm>
          <a:off x="13436111" y="1323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33951</xdr:rowOff>
    </xdr:from>
    <xdr:to>
      <xdr:col>67</xdr:col>
      <xdr:colOff>101600</xdr:colOff>
      <xdr:row>78</xdr:row>
      <xdr:rowOff>135551</xdr:rowOff>
    </xdr:to>
    <xdr:sp macro="" textlink="">
      <xdr:nvSpPr>
        <xdr:cNvPr id="651" name="楕円 650"/>
        <xdr:cNvSpPr/>
      </xdr:nvSpPr>
      <xdr:spPr>
        <a:xfrm>
          <a:off x="12763500" y="134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152078</xdr:rowOff>
    </xdr:from>
    <xdr:ext cx="534377" cy="259045"/>
    <xdr:sp macro="" textlink="">
      <xdr:nvSpPr>
        <xdr:cNvPr id="652" name="テキスト ボックス 651"/>
        <xdr:cNvSpPr txBox="1"/>
      </xdr:nvSpPr>
      <xdr:spPr>
        <a:xfrm>
          <a:off x="12547111" y="131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4" name="テキスト ボックス 66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8" name="テキスト ボックス 66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2" name="直線コネクタ 671"/>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3"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4" name="直線コネクタ 673"/>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5"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6" name="直線コネクタ 675"/>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126178</xdr:rowOff>
    </xdr:from>
    <xdr:to>
      <xdr:col>85</xdr:col>
      <xdr:colOff>127000</xdr:colOff>
      <xdr:row>91</xdr:row>
      <xdr:rowOff>48729</xdr:rowOff>
    </xdr:to>
    <xdr:cxnSp macro="">
      <xdr:nvCxnSpPr>
        <xdr:cNvPr id="677" name="直線コネクタ 676"/>
        <xdr:cNvCxnSpPr/>
      </xdr:nvCxnSpPr>
      <xdr:spPr>
        <a:xfrm flipV="1">
          <a:off x="15481300" y="15556678"/>
          <a:ext cx="838200" cy="9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8"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9" name="フローチャート: 判断 678"/>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48729</xdr:rowOff>
    </xdr:from>
    <xdr:to>
      <xdr:col>81</xdr:col>
      <xdr:colOff>50800</xdr:colOff>
      <xdr:row>91</xdr:row>
      <xdr:rowOff>82252</xdr:rowOff>
    </xdr:to>
    <xdr:cxnSp macro="">
      <xdr:nvCxnSpPr>
        <xdr:cNvPr id="680" name="直線コネクタ 679"/>
        <xdr:cNvCxnSpPr/>
      </xdr:nvCxnSpPr>
      <xdr:spPr>
        <a:xfrm flipV="1">
          <a:off x="14592300" y="15650679"/>
          <a:ext cx="889000" cy="3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81" name="フローチャート: 判断 680"/>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2" name="テキスト ボックス 681"/>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82252</xdr:rowOff>
    </xdr:from>
    <xdr:to>
      <xdr:col>76</xdr:col>
      <xdr:colOff>114300</xdr:colOff>
      <xdr:row>91</xdr:row>
      <xdr:rowOff>107438</xdr:rowOff>
    </xdr:to>
    <xdr:cxnSp macro="">
      <xdr:nvCxnSpPr>
        <xdr:cNvPr id="683" name="直線コネクタ 682"/>
        <xdr:cNvCxnSpPr/>
      </xdr:nvCxnSpPr>
      <xdr:spPr>
        <a:xfrm flipV="1">
          <a:off x="13703300" y="15684202"/>
          <a:ext cx="8890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4" name="フローチャート: 判断 683"/>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5" name="テキスト ボックス 684"/>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107438</xdr:rowOff>
    </xdr:from>
    <xdr:to>
      <xdr:col>71</xdr:col>
      <xdr:colOff>177800</xdr:colOff>
      <xdr:row>91</xdr:row>
      <xdr:rowOff>135488</xdr:rowOff>
    </xdr:to>
    <xdr:cxnSp macro="">
      <xdr:nvCxnSpPr>
        <xdr:cNvPr id="686" name="直線コネクタ 685"/>
        <xdr:cNvCxnSpPr/>
      </xdr:nvCxnSpPr>
      <xdr:spPr>
        <a:xfrm flipV="1">
          <a:off x="12814300" y="15709388"/>
          <a:ext cx="8890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7" name="フローチャート: 判断 686"/>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8" name="テキスト ボックス 687"/>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9" name="フローチャート: 判断 688"/>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90" name="テキスト ボックス 689"/>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75378</xdr:rowOff>
    </xdr:from>
    <xdr:to>
      <xdr:col>85</xdr:col>
      <xdr:colOff>177800</xdr:colOff>
      <xdr:row>91</xdr:row>
      <xdr:rowOff>5528</xdr:rowOff>
    </xdr:to>
    <xdr:sp macro="" textlink="">
      <xdr:nvSpPr>
        <xdr:cNvPr id="696" name="楕円 695"/>
        <xdr:cNvSpPr/>
      </xdr:nvSpPr>
      <xdr:spPr>
        <a:xfrm>
          <a:off x="16268700" y="15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28405</xdr:rowOff>
    </xdr:from>
    <xdr:ext cx="599010" cy="259045"/>
    <xdr:sp macro="" textlink="">
      <xdr:nvSpPr>
        <xdr:cNvPr id="697" name="公債費該当値テキスト"/>
        <xdr:cNvSpPr txBox="1"/>
      </xdr:nvSpPr>
      <xdr:spPr>
        <a:xfrm>
          <a:off x="16370300" y="154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169379</xdr:rowOff>
    </xdr:from>
    <xdr:to>
      <xdr:col>81</xdr:col>
      <xdr:colOff>101600</xdr:colOff>
      <xdr:row>91</xdr:row>
      <xdr:rowOff>99529</xdr:rowOff>
    </xdr:to>
    <xdr:sp macro="" textlink="">
      <xdr:nvSpPr>
        <xdr:cNvPr id="698" name="楕円 697"/>
        <xdr:cNvSpPr/>
      </xdr:nvSpPr>
      <xdr:spPr>
        <a:xfrm>
          <a:off x="15430500" y="155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116056</xdr:rowOff>
    </xdr:from>
    <xdr:ext cx="599010" cy="259045"/>
    <xdr:sp macro="" textlink="">
      <xdr:nvSpPr>
        <xdr:cNvPr id="699" name="テキスト ボックス 698"/>
        <xdr:cNvSpPr txBox="1"/>
      </xdr:nvSpPr>
      <xdr:spPr>
        <a:xfrm>
          <a:off x="15181795" y="1537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31452</xdr:rowOff>
    </xdr:from>
    <xdr:to>
      <xdr:col>76</xdr:col>
      <xdr:colOff>165100</xdr:colOff>
      <xdr:row>91</xdr:row>
      <xdr:rowOff>133052</xdr:rowOff>
    </xdr:to>
    <xdr:sp macro="" textlink="">
      <xdr:nvSpPr>
        <xdr:cNvPr id="700" name="楕円 699"/>
        <xdr:cNvSpPr/>
      </xdr:nvSpPr>
      <xdr:spPr>
        <a:xfrm>
          <a:off x="14541500" y="156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149579</xdr:rowOff>
    </xdr:from>
    <xdr:ext cx="599010" cy="259045"/>
    <xdr:sp macro="" textlink="">
      <xdr:nvSpPr>
        <xdr:cNvPr id="701" name="テキスト ボックス 700"/>
        <xdr:cNvSpPr txBox="1"/>
      </xdr:nvSpPr>
      <xdr:spPr>
        <a:xfrm>
          <a:off x="14292795" y="1540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56638</xdr:rowOff>
    </xdr:from>
    <xdr:to>
      <xdr:col>72</xdr:col>
      <xdr:colOff>38100</xdr:colOff>
      <xdr:row>91</xdr:row>
      <xdr:rowOff>158238</xdr:rowOff>
    </xdr:to>
    <xdr:sp macro="" textlink="">
      <xdr:nvSpPr>
        <xdr:cNvPr id="702" name="楕円 701"/>
        <xdr:cNvSpPr/>
      </xdr:nvSpPr>
      <xdr:spPr>
        <a:xfrm>
          <a:off x="13652500" y="156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3315</xdr:rowOff>
    </xdr:from>
    <xdr:ext cx="599010" cy="259045"/>
    <xdr:sp macro="" textlink="">
      <xdr:nvSpPr>
        <xdr:cNvPr id="703" name="テキスト ボックス 702"/>
        <xdr:cNvSpPr txBox="1"/>
      </xdr:nvSpPr>
      <xdr:spPr>
        <a:xfrm>
          <a:off x="13403795" y="1543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84688</xdr:rowOff>
    </xdr:from>
    <xdr:to>
      <xdr:col>67</xdr:col>
      <xdr:colOff>101600</xdr:colOff>
      <xdr:row>92</xdr:row>
      <xdr:rowOff>14838</xdr:rowOff>
    </xdr:to>
    <xdr:sp macro="" textlink="">
      <xdr:nvSpPr>
        <xdr:cNvPr id="704" name="楕円 703"/>
        <xdr:cNvSpPr/>
      </xdr:nvSpPr>
      <xdr:spPr>
        <a:xfrm>
          <a:off x="12763500" y="156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31365</xdr:rowOff>
    </xdr:from>
    <xdr:ext cx="599010" cy="259045"/>
    <xdr:sp macro="" textlink="">
      <xdr:nvSpPr>
        <xdr:cNvPr id="705" name="テキスト ボックス 704"/>
        <xdr:cNvSpPr txBox="1"/>
      </xdr:nvSpPr>
      <xdr:spPr>
        <a:xfrm>
          <a:off x="12514795" y="1546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31" name="直線コネクタ 730"/>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4"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5" name="直線コネクタ 734"/>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7"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8" name="フローチャート: 判断 737"/>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40" name="フローチャート: 判断 739"/>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41" name="テキスト ボックス 740"/>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3" name="フローチャート: 判断 742"/>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4" name="テキスト ボックス 743"/>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6" name="フローチャート: 判断 745"/>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7" name="テキスト ボックス 746"/>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8" name="フローチャート: 判断 747"/>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9" name="テキスト ボックス 748"/>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6"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近年、大型事業が重なり公債費が高い水準にあるが、地方債発行収入が、地方債償還支出を超えることが無いよう、新規事業・継続事業の見直しにより普通建設事業費を抑制し、起債残高を減少させることで財政健全化に努める。ただ、地方交付税や国、県からの支出金で構成される依存型の財政構造であるため、国、県の動向により大きく左右されることが課題である。また町における人口減少に歯止めをかけ、定住人口の増加を推進し、住民一人当たりのコスト縮減に努める。　　　　　　　　　　　　　　　　　　　　　　　　　　　　　　　　　　　　　　　　　　　　　　　　　　　　　　　　　　　　　　　　　　　　　　　　　　　　　　　　　　　　　　　　　　　　　　　　　衛生費については近年、クリーンセンター整備事業の影響により高い水準にあったが、令和元年度に事業本体が完了したため令和２年度には低減されている。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歳出総額は前年度並みであったが、経済の停滞、コロナ禍の影響により一般財源による支出が増えている。また、地方税、使用料・手数料、特定目的基金の減収が影響したことにより実質収支に影響を及ぼしている。　　　　　　　　　　　　　　　　　　　　　　　　　　　　　　　　　　業務全般に経費の節減合理化を図ることにより、財政健全化維持に努め、自主財源の乏しい本町において今後の財源確保のため、財政調整基金等へ計画的な積立により基金残高の増加を図る。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共に、人件費・公債費の削減を主に、業務全般に経費の節減合理化を図ることにより、財政健全化維持に努め黒字決算となっている。しかし、財政基盤が弱く、類似団体平均を下回っているため、投資的経費を抑制するなど、徹底的な歳出の見直しを実施するとともに、税収の徴収率向上対策等による歳入の確保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13147113</v>
      </c>
      <c r="BO4" s="433"/>
      <c r="BP4" s="433"/>
      <c r="BQ4" s="433"/>
      <c r="BR4" s="433"/>
      <c r="BS4" s="433"/>
      <c r="BT4" s="433"/>
      <c r="BU4" s="434"/>
      <c r="BV4" s="432">
        <v>13362706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10.5</v>
      </c>
      <c r="CU4" s="439"/>
      <c r="CV4" s="439"/>
      <c r="CW4" s="439"/>
      <c r="CX4" s="439"/>
      <c r="CY4" s="439"/>
      <c r="CZ4" s="439"/>
      <c r="DA4" s="440"/>
      <c r="DB4" s="438">
        <v>13.3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12013880</v>
      </c>
      <c r="BO5" s="470"/>
      <c r="BP5" s="470"/>
      <c r="BQ5" s="470"/>
      <c r="BR5" s="470"/>
      <c r="BS5" s="470"/>
      <c r="BT5" s="470"/>
      <c r="BU5" s="471"/>
      <c r="BV5" s="469">
        <v>12047452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89.4</v>
      </c>
      <c r="CU5" s="467"/>
      <c r="CV5" s="467"/>
      <c r="CW5" s="467"/>
      <c r="CX5" s="467"/>
      <c r="CY5" s="467"/>
      <c r="CZ5" s="467"/>
      <c r="DA5" s="468"/>
      <c r="DB5" s="466">
        <v>89.8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1133233</v>
      </c>
      <c r="BO6" s="470"/>
      <c r="BP6" s="470"/>
      <c r="BQ6" s="470"/>
      <c r="BR6" s="470"/>
      <c r="BS6" s="470"/>
      <c r="BT6" s="470"/>
      <c r="BU6" s="471"/>
      <c r="BV6" s="469">
        <v>1315254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91.8</v>
      </c>
      <c r="CU6" s="507"/>
      <c r="CV6" s="507"/>
      <c r="CW6" s="507"/>
      <c r="CX6" s="507"/>
      <c r="CY6" s="507"/>
      <c r="CZ6" s="507"/>
      <c r="DA6" s="508"/>
      <c r="DB6" s="506">
        <v>92.3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450925</v>
      </c>
      <c r="BO7" s="470"/>
      <c r="BP7" s="470"/>
      <c r="BQ7" s="470"/>
      <c r="BR7" s="470"/>
      <c r="BS7" s="470"/>
      <c r="BT7" s="470"/>
      <c r="BU7" s="471"/>
      <c r="BV7" s="469">
        <v>495634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6472452</v>
      </c>
      <c r="CU7" s="470"/>
      <c r="CV7" s="470"/>
      <c r="CW7" s="470"/>
      <c r="CX7" s="470"/>
      <c r="CY7" s="470"/>
      <c r="CZ7" s="470"/>
      <c r="DA7" s="471"/>
      <c r="DB7" s="469">
        <v>6170172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682308</v>
      </c>
      <c r="BO8" s="470"/>
      <c r="BP8" s="470"/>
      <c r="BQ8" s="470"/>
      <c r="BR8" s="470"/>
      <c r="BS8" s="470"/>
      <c r="BT8" s="470"/>
      <c r="BU8" s="471"/>
      <c r="BV8" s="469">
        <v>819620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0.19</v>
      </c>
      <c r="CU8" s="510"/>
      <c r="CV8" s="510"/>
      <c r="CW8" s="510"/>
      <c r="CX8" s="510"/>
      <c r="CY8" s="510"/>
      <c r="CZ8" s="510"/>
      <c r="DA8" s="511"/>
      <c r="DB8" s="509">
        <v>0.17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7367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-137312</v>
      </c>
      <c r="BO9" s="470"/>
      <c r="BP9" s="470"/>
      <c r="BQ9" s="470"/>
      <c r="BR9" s="470"/>
      <c r="BS9" s="470"/>
      <c r="BT9" s="470"/>
      <c r="BU9" s="471"/>
      <c r="BV9" s="469">
        <v>-72570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20.2</v>
      </c>
      <c r="CU9" s="467"/>
      <c r="CV9" s="467"/>
      <c r="CW9" s="467"/>
      <c r="CX9" s="467"/>
      <c r="CY9" s="467"/>
      <c r="CZ9" s="467"/>
      <c r="DA9" s="468"/>
      <c r="DB9" s="466">
        <v>20</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8402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3116</v>
      </c>
      <c r="BO10" s="470"/>
      <c r="BP10" s="470"/>
      <c r="BQ10" s="470"/>
      <c r="BR10" s="470"/>
      <c r="BS10" s="470"/>
      <c r="BT10" s="470"/>
      <c r="BU10" s="471"/>
      <c r="BV10" s="469">
        <v>8605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7916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7902</v>
      </c>
      <c r="S13" s="554"/>
      <c r="T13" s="554"/>
      <c r="U13" s="554"/>
      <c r="V13" s="555"/>
      <c r="W13" s="485" t="s">
        <v>140</v>
      </c>
      <c r="X13" s="486"/>
      <c r="Y13" s="486"/>
      <c r="Z13" s="486"/>
      <c r="AA13" s="486"/>
      <c r="AB13" s="476"/>
      <c r="AC13" s="520">
        <v>717</v>
      </c>
      <c r="AD13" s="521"/>
      <c r="AE13" s="521"/>
      <c r="AF13" s="521"/>
      <c r="AG13" s="563"/>
      <c r="AH13" s="520">
        <v>888</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-134196</v>
      </c>
      <c r="BO13" s="470"/>
      <c r="BP13" s="470"/>
      <c r="BQ13" s="470"/>
      <c r="BR13" s="470"/>
      <c r="BS13" s="470"/>
      <c r="BT13" s="470"/>
      <c r="BU13" s="471"/>
      <c r="BV13" s="469">
        <v>-63965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8.5</v>
      </c>
      <c r="CU13" s="467"/>
      <c r="CV13" s="467"/>
      <c r="CW13" s="467"/>
      <c r="CX13" s="467"/>
      <c r="CY13" s="467"/>
      <c r="CZ13" s="467"/>
      <c r="DA13" s="468"/>
      <c r="DB13" s="466">
        <v>7.7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8176</v>
      </c>
      <c r="S14" s="554"/>
      <c r="T14" s="554"/>
      <c r="U14" s="554"/>
      <c r="V14" s="555"/>
      <c r="W14" s="459"/>
      <c r="X14" s="460"/>
      <c r="Y14" s="460"/>
      <c r="Z14" s="460"/>
      <c r="AA14" s="460"/>
      <c r="AB14" s="449"/>
      <c r="AC14" s="556">
        <v>19</v>
      </c>
      <c r="AD14" s="557"/>
      <c r="AE14" s="557"/>
      <c r="AF14" s="557"/>
      <c r="AG14" s="558"/>
      <c r="AH14" s="556">
        <v>21.8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8161</v>
      </c>
      <c r="S15" s="554"/>
      <c r="T15" s="554"/>
      <c r="U15" s="554"/>
      <c r="V15" s="555"/>
      <c r="W15" s="485" t="s">
        <v>148</v>
      </c>
      <c r="X15" s="486"/>
      <c r="Y15" s="486"/>
      <c r="Z15" s="486"/>
      <c r="AA15" s="486"/>
      <c r="AB15" s="476"/>
      <c r="AC15" s="520">
        <v>1054</v>
      </c>
      <c r="AD15" s="521"/>
      <c r="AE15" s="521"/>
      <c r="AF15" s="521"/>
      <c r="AG15" s="563"/>
      <c r="AH15" s="520">
        <v>1139</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1219920</v>
      </c>
      <c r="BO15" s="433"/>
      <c r="BP15" s="433"/>
      <c r="BQ15" s="433"/>
      <c r="BR15" s="433"/>
      <c r="BS15" s="433"/>
      <c r="BT15" s="433"/>
      <c r="BU15" s="434"/>
      <c r="BV15" s="432">
        <v>1060480</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28</v>
      </c>
      <c r="AD16" s="557"/>
      <c r="AE16" s="557"/>
      <c r="AF16" s="557"/>
      <c r="AG16" s="558"/>
      <c r="AH16" s="556">
        <v>27.9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6039915</v>
      </c>
      <c r="BO16" s="470"/>
      <c r="BP16" s="470"/>
      <c r="BQ16" s="470"/>
      <c r="BR16" s="470"/>
      <c r="BS16" s="470"/>
      <c r="BT16" s="470"/>
      <c r="BU16" s="471"/>
      <c r="BV16" s="469">
        <v>5730562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1999</v>
      </c>
      <c r="AD17" s="521"/>
      <c r="AE17" s="521"/>
      <c r="AF17" s="521"/>
      <c r="AG17" s="563"/>
      <c r="AH17" s="520">
        <v>2053</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1486668</v>
      </c>
      <c r="BO17" s="470"/>
      <c r="BP17" s="470"/>
      <c r="BQ17" s="470"/>
      <c r="BR17" s="470"/>
      <c r="BS17" s="470"/>
      <c r="BT17" s="470"/>
      <c r="BU17" s="471"/>
      <c r="BV17" s="469">
        <v>1319631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694.98</v>
      </c>
      <c r="M18" s="585"/>
      <c r="N18" s="585"/>
      <c r="O18" s="585"/>
      <c r="P18" s="585"/>
      <c r="Q18" s="585"/>
      <c r="R18" s="586"/>
      <c r="S18" s="586"/>
      <c r="T18" s="586"/>
      <c r="U18" s="586"/>
      <c r="V18" s="587"/>
      <c r="W18" s="487"/>
      <c r="X18" s="488"/>
      <c r="Y18" s="488"/>
      <c r="Z18" s="488"/>
      <c r="AA18" s="488"/>
      <c r="AB18" s="479"/>
      <c r="AC18" s="588">
        <v>53</v>
      </c>
      <c r="AD18" s="589"/>
      <c r="AE18" s="589"/>
      <c r="AF18" s="589"/>
      <c r="AG18" s="590"/>
      <c r="AH18" s="588">
        <v>50.3</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5755993</v>
      </c>
      <c r="BO18" s="470"/>
      <c r="BP18" s="470"/>
      <c r="BQ18" s="470"/>
      <c r="BR18" s="470"/>
      <c r="BS18" s="470"/>
      <c r="BT18" s="470"/>
      <c r="BU18" s="471"/>
      <c r="BV18" s="469">
        <v>5583282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8560249</v>
      </c>
      <c r="BO19" s="470"/>
      <c r="BP19" s="470"/>
      <c r="BQ19" s="470"/>
      <c r="BR19" s="470"/>
      <c r="BS19" s="470"/>
      <c r="BT19" s="470"/>
      <c r="BU19" s="471"/>
      <c r="BV19" s="469">
        <v>8190992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3187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13858257</v>
      </c>
      <c r="BO23" s="470"/>
      <c r="BP23" s="470"/>
      <c r="BQ23" s="470"/>
      <c r="BR23" s="470"/>
      <c r="BS23" s="470"/>
      <c r="BT23" s="470"/>
      <c r="BU23" s="471"/>
      <c r="BV23" s="469">
        <v>14316364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7230</v>
      </c>
      <c r="R24" s="521"/>
      <c r="S24" s="521"/>
      <c r="T24" s="521"/>
      <c r="U24" s="521"/>
      <c r="V24" s="563"/>
      <c r="W24" s="622"/>
      <c r="X24" s="610"/>
      <c r="Y24" s="611"/>
      <c r="Z24" s="519" t="s">
        <v>172</v>
      </c>
      <c r="AA24" s="499"/>
      <c r="AB24" s="499"/>
      <c r="AC24" s="499"/>
      <c r="AD24" s="499"/>
      <c r="AE24" s="499"/>
      <c r="AF24" s="499"/>
      <c r="AG24" s="500"/>
      <c r="AH24" s="520">
        <v>237</v>
      </c>
      <c r="AI24" s="521"/>
      <c r="AJ24" s="521"/>
      <c r="AK24" s="521"/>
      <c r="AL24" s="563"/>
      <c r="AM24" s="520">
        <v>715740</v>
      </c>
      <c r="AN24" s="521"/>
      <c r="AO24" s="521"/>
      <c r="AP24" s="521"/>
      <c r="AQ24" s="521"/>
      <c r="AR24" s="563"/>
      <c r="AS24" s="520">
        <v>3020</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11139152</v>
      </c>
      <c r="BO24" s="470"/>
      <c r="BP24" s="470"/>
      <c r="BQ24" s="470"/>
      <c r="BR24" s="470"/>
      <c r="BS24" s="470"/>
      <c r="BT24" s="470"/>
      <c r="BU24" s="471"/>
      <c r="BV24" s="469">
        <v>11684981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2</v>
      </c>
      <c r="M25" s="521"/>
      <c r="N25" s="521"/>
      <c r="O25" s="521"/>
      <c r="P25" s="563"/>
      <c r="Q25" s="520">
        <v>5784</v>
      </c>
      <c r="R25" s="521"/>
      <c r="S25" s="521"/>
      <c r="T25" s="521"/>
      <c r="U25" s="521"/>
      <c r="V25" s="563"/>
      <c r="W25" s="622"/>
      <c r="X25" s="610"/>
      <c r="Y25" s="611"/>
      <c r="Z25" s="519" t="s">
        <v>175</v>
      </c>
      <c r="AA25" s="499"/>
      <c r="AB25" s="499"/>
      <c r="AC25" s="499"/>
      <c r="AD25" s="499"/>
      <c r="AE25" s="499"/>
      <c r="AF25" s="499"/>
      <c r="AG25" s="500"/>
      <c r="AH25" s="520">
        <v>33</v>
      </c>
      <c r="AI25" s="521"/>
      <c r="AJ25" s="521"/>
      <c r="AK25" s="521"/>
      <c r="AL25" s="563"/>
      <c r="AM25" s="520">
        <v>91740</v>
      </c>
      <c r="AN25" s="521"/>
      <c r="AO25" s="521"/>
      <c r="AP25" s="521"/>
      <c r="AQ25" s="521"/>
      <c r="AR25" s="563"/>
      <c r="AS25" s="520">
        <v>2780</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220110</v>
      </c>
      <c r="BO25" s="433"/>
      <c r="BP25" s="433"/>
      <c r="BQ25" s="433"/>
      <c r="BR25" s="433"/>
      <c r="BS25" s="433"/>
      <c r="BT25" s="433"/>
      <c r="BU25" s="434"/>
      <c r="BV25" s="432">
        <v>341209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5325</v>
      </c>
      <c r="R26" s="521"/>
      <c r="S26" s="521"/>
      <c r="T26" s="521"/>
      <c r="U26" s="521"/>
      <c r="V26" s="563"/>
      <c r="W26" s="622"/>
      <c r="X26" s="610"/>
      <c r="Y26" s="611"/>
      <c r="Z26" s="519" t="s">
        <v>178</v>
      </c>
      <c r="AA26" s="632"/>
      <c r="AB26" s="632"/>
      <c r="AC26" s="632"/>
      <c r="AD26" s="632"/>
      <c r="AE26" s="632"/>
      <c r="AF26" s="632"/>
      <c r="AG26" s="633"/>
      <c r="AH26" s="520">
        <v>26</v>
      </c>
      <c r="AI26" s="521"/>
      <c r="AJ26" s="521"/>
      <c r="AK26" s="521"/>
      <c r="AL26" s="563"/>
      <c r="AM26" s="520">
        <v>73892</v>
      </c>
      <c r="AN26" s="521"/>
      <c r="AO26" s="521"/>
      <c r="AP26" s="521"/>
      <c r="AQ26" s="521"/>
      <c r="AR26" s="563"/>
      <c r="AS26" s="520">
        <v>2842</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180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2559</v>
      </c>
      <c r="R27" s="521"/>
      <c r="S27" s="521"/>
      <c r="T27" s="521"/>
      <c r="U27" s="521"/>
      <c r="V27" s="563"/>
      <c r="W27" s="622"/>
      <c r="X27" s="610"/>
      <c r="Y27" s="611"/>
      <c r="Z27" s="519" t="s">
        <v>182</v>
      </c>
      <c r="AA27" s="499"/>
      <c r="AB27" s="499"/>
      <c r="AC27" s="499"/>
      <c r="AD27" s="499"/>
      <c r="AE27" s="499"/>
      <c r="AF27" s="499"/>
      <c r="AG27" s="500"/>
      <c r="AH27" s="520" t="s">
        <v>129</v>
      </c>
      <c r="AI27" s="521"/>
      <c r="AJ27" s="521"/>
      <c r="AK27" s="521"/>
      <c r="AL27" s="563"/>
      <c r="AM27" s="520" t="s">
        <v>129</v>
      </c>
      <c r="AN27" s="521"/>
      <c r="AO27" s="521"/>
      <c r="AP27" s="521"/>
      <c r="AQ27" s="521"/>
      <c r="AR27" s="563"/>
      <c r="AS27" s="520" t="s">
        <v>180</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207816</v>
      </c>
      <c r="BO27" s="646"/>
      <c r="BP27" s="646"/>
      <c r="BQ27" s="646"/>
      <c r="BR27" s="646"/>
      <c r="BS27" s="646"/>
      <c r="BT27" s="646"/>
      <c r="BU27" s="647"/>
      <c r="BV27" s="645">
        <v>212611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2181</v>
      </c>
      <c r="R28" s="521"/>
      <c r="S28" s="521"/>
      <c r="T28" s="521"/>
      <c r="U28" s="521"/>
      <c r="V28" s="563"/>
      <c r="W28" s="622"/>
      <c r="X28" s="610"/>
      <c r="Y28" s="611"/>
      <c r="Z28" s="519" t="s">
        <v>185</v>
      </c>
      <c r="AA28" s="499"/>
      <c r="AB28" s="499"/>
      <c r="AC28" s="499"/>
      <c r="AD28" s="499"/>
      <c r="AE28" s="499"/>
      <c r="AF28" s="499"/>
      <c r="AG28" s="500"/>
      <c r="AH28" s="520" t="s">
        <v>180</v>
      </c>
      <c r="AI28" s="521"/>
      <c r="AJ28" s="521"/>
      <c r="AK28" s="521"/>
      <c r="AL28" s="563"/>
      <c r="AM28" s="520" t="s">
        <v>180</v>
      </c>
      <c r="AN28" s="521"/>
      <c r="AO28" s="521"/>
      <c r="AP28" s="521"/>
      <c r="AQ28" s="521"/>
      <c r="AR28" s="563"/>
      <c r="AS28" s="520" t="s">
        <v>130</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3706007</v>
      </c>
      <c r="BO28" s="433"/>
      <c r="BP28" s="433"/>
      <c r="BQ28" s="433"/>
      <c r="BR28" s="433"/>
      <c r="BS28" s="433"/>
      <c r="BT28" s="433"/>
      <c r="BU28" s="434"/>
      <c r="BV28" s="432">
        <v>3702891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12</v>
      </c>
      <c r="M29" s="521"/>
      <c r="N29" s="521"/>
      <c r="O29" s="521"/>
      <c r="P29" s="563"/>
      <c r="Q29" s="520">
        <v>1820</v>
      </c>
      <c r="R29" s="521"/>
      <c r="S29" s="521"/>
      <c r="T29" s="521"/>
      <c r="U29" s="521"/>
      <c r="V29" s="563"/>
      <c r="W29" s="623"/>
      <c r="X29" s="624"/>
      <c r="Y29" s="625"/>
      <c r="Z29" s="519" t="s">
        <v>188</v>
      </c>
      <c r="AA29" s="499"/>
      <c r="AB29" s="499"/>
      <c r="AC29" s="499"/>
      <c r="AD29" s="499"/>
      <c r="AE29" s="499"/>
      <c r="AF29" s="499"/>
      <c r="AG29" s="500"/>
      <c r="AH29" s="520">
        <v>237</v>
      </c>
      <c r="AI29" s="521"/>
      <c r="AJ29" s="521"/>
      <c r="AK29" s="521"/>
      <c r="AL29" s="563"/>
      <c r="AM29" s="520">
        <v>715740</v>
      </c>
      <c r="AN29" s="521"/>
      <c r="AO29" s="521"/>
      <c r="AP29" s="521"/>
      <c r="AQ29" s="521"/>
      <c r="AR29" s="563"/>
      <c r="AS29" s="520">
        <v>3020</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2360298</v>
      </c>
      <c r="BO29" s="470"/>
      <c r="BP29" s="470"/>
      <c r="BQ29" s="470"/>
      <c r="BR29" s="470"/>
      <c r="BS29" s="470"/>
      <c r="BT29" s="470"/>
      <c r="BU29" s="471"/>
      <c r="BV29" s="469">
        <v>2358028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95.3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3605126</v>
      </c>
      <c r="BO30" s="646"/>
      <c r="BP30" s="646"/>
      <c r="BQ30" s="646"/>
      <c r="BR30" s="646"/>
      <c r="BS30" s="646"/>
      <c r="BT30" s="646"/>
      <c r="BU30" s="647"/>
      <c r="BV30" s="645">
        <v>3346247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那賀町国民健康保険事業特別会計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那賀町工業用水道事業会計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那賀町簡易水道事業特別会計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老人ホーム福寿荘組合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二十一わじき</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那賀町ケーブルテレビ事業特別会計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那賀町国民健康保険診療所事業特別会計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那賀町立上那賀病院事業会計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IF('各会計、関係団体の財政状況及び健全化判断比率'!B35="","",'各会計、関係団体の財政状況及び健全化判断比率'!B35)</f>
        <v>那賀町集落排水事業特別会計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徳島県市町村総合事務組合　一般会計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きとうむら</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那賀町介護保険事業特別会計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徳島県市町村総合事務組合　滞納整理機構特別会計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四季美谷温泉</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那賀町後期高齢者医療特別会計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徳島県市町村議会議員公務災害補償等組合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那賀ウッド</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徳島県後期高齢者医療広域連合　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徳島県後期高齢者医療広域連合　後期高齢者医療事業会計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SI2P9PLjQCUb0hsdp8mIM1GfwH/WZCGeBGtFrTx1z7RC/zziIzw8LQuQcB8s44A4s89TAvF6fDeB2uHTdNDw==" saltValue="bDpahg+iqBwFxhtP01ow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577</v>
      </c>
      <c r="D34" s="1250"/>
      <c r="E34" s="1251"/>
      <c r="F34" s="32">
        <v>15.44</v>
      </c>
      <c r="G34" s="33">
        <v>15.24</v>
      </c>
      <c r="H34" s="33">
        <v>14.35</v>
      </c>
      <c r="I34" s="33">
        <v>13.17</v>
      </c>
      <c r="J34" s="34">
        <v>10.46</v>
      </c>
      <c r="K34" s="22"/>
      <c r="L34" s="22"/>
      <c r="M34" s="22"/>
      <c r="N34" s="22"/>
      <c r="O34" s="22"/>
      <c r="P34" s="22"/>
    </row>
    <row r="35" spans="1:16" ht="39" customHeight="1" x14ac:dyDescent="0.15">
      <c r="A35" s="22"/>
      <c r="B35" s="35"/>
      <c r="C35" s="1244" t="s">
        <v>578</v>
      </c>
      <c r="D35" s="1245"/>
      <c r="E35" s="1246"/>
      <c r="F35" s="36">
        <v>8.18</v>
      </c>
      <c r="G35" s="37">
        <v>8.07</v>
      </c>
      <c r="H35" s="37">
        <v>7.71</v>
      </c>
      <c r="I35" s="37">
        <v>7.3</v>
      </c>
      <c r="J35" s="38">
        <v>6.45</v>
      </c>
      <c r="K35" s="22"/>
      <c r="L35" s="22"/>
      <c r="M35" s="22"/>
      <c r="N35" s="22"/>
      <c r="O35" s="22"/>
      <c r="P35" s="22"/>
    </row>
    <row r="36" spans="1:16" ht="39" customHeight="1" x14ac:dyDescent="0.15">
      <c r="A36" s="22"/>
      <c r="B36" s="35"/>
      <c r="C36" s="1244" t="s">
        <v>579</v>
      </c>
      <c r="D36" s="1245"/>
      <c r="E36" s="1246"/>
      <c r="F36" s="36">
        <v>5.81</v>
      </c>
      <c r="G36" s="37">
        <v>5.0199999999999996</v>
      </c>
      <c r="H36" s="37">
        <v>3.51</v>
      </c>
      <c r="I36" s="37">
        <v>1.89</v>
      </c>
      <c r="J36" s="38">
        <v>3.32</v>
      </c>
      <c r="K36" s="22"/>
      <c r="L36" s="22"/>
      <c r="M36" s="22"/>
      <c r="N36" s="22"/>
      <c r="O36" s="22"/>
      <c r="P36" s="22"/>
    </row>
    <row r="37" spans="1:16" ht="39" customHeight="1" x14ac:dyDescent="0.15">
      <c r="A37" s="22"/>
      <c r="B37" s="35"/>
      <c r="C37" s="1244" t="s">
        <v>580</v>
      </c>
      <c r="D37" s="1245"/>
      <c r="E37" s="1246"/>
      <c r="F37" s="36">
        <v>0.14000000000000001</v>
      </c>
      <c r="G37" s="37">
        <v>2.08</v>
      </c>
      <c r="H37" s="37">
        <v>7.0000000000000007E-2</v>
      </c>
      <c r="I37" s="37">
        <v>1.52</v>
      </c>
      <c r="J37" s="38">
        <v>1.82</v>
      </c>
      <c r="K37" s="22"/>
      <c r="L37" s="22"/>
      <c r="M37" s="22"/>
      <c r="N37" s="22"/>
      <c r="O37" s="22"/>
      <c r="P37" s="22"/>
    </row>
    <row r="38" spans="1:16" ht="39" customHeight="1" x14ac:dyDescent="0.15">
      <c r="A38" s="22"/>
      <c r="B38" s="35"/>
      <c r="C38" s="1244" t="s">
        <v>581</v>
      </c>
      <c r="D38" s="1245"/>
      <c r="E38" s="1246"/>
      <c r="F38" s="36">
        <v>0.18</v>
      </c>
      <c r="G38" s="37">
        <v>1.18</v>
      </c>
      <c r="H38" s="37">
        <v>1.35</v>
      </c>
      <c r="I38" s="37">
        <v>1.1200000000000001</v>
      </c>
      <c r="J38" s="38">
        <v>1.2</v>
      </c>
      <c r="K38" s="22"/>
      <c r="L38" s="22"/>
      <c r="M38" s="22"/>
      <c r="N38" s="22"/>
      <c r="O38" s="22"/>
      <c r="P38" s="22"/>
    </row>
    <row r="39" spans="1:16" ht="39" customHeight="1" x14ac:dyDescent="0.15">
      <c r="A39" s="22"/>
      <c r="B39" s="35"/>
      <c r="C39" s="1244" t="s">
        <v>582</v>
      </c>
      <c r="D39" s="1245"/>
      <c r="E39" s="1246"/>
      <c r="F39" s="36">
        <v>0.52</v>
      </c>
      <c r="G39" s="37">
        <v>0.42</v>
      </c>
      <c r="H39" s="37">
        <v>0.33</v>
      </c>
      <c r="I39" s="37">
        <v>0.43</v>
      </c>
      <c r="J39" s="38">
        <v>0.83</v>
      </c>
      <c r="K39" s="22"/>
      <c r="L39" s="22"/>
      <c r="M39" s="22"/>
      <c r="N39" s="22"/>
      <c r="O39" s="22"/>
      <c r="P39" s="22"/>
    </row>
    <row r="40" spans="1:16" ht="39" customHeight="1" x14ac:dyDescent="0.15">
      <c r="A40" s="22"/>
      <c r="B40" s="35"/>
      <c r="C40" s="1244" t="s">
        <v>583</v>
      </c>
      <c r="D40" s="1245"/>
      <c r="E40" s="1246"/>
      <c r="F40" s="36">
        <v>0.31</v>
      </c>
      <c r="G40" s="37">
        <v>0.02</v>
      </c>
      <c r="H40" s="37">
        <v>0.12</v>
      </c>
      <c r="I40" s="37">
        <v>0.49</v>
      </c>
      <c r="J40" s="38">
        <v>0.55000000000000004</v>
      </c>
      <c r="K40" s="22"/>
      <c r="L40" s="22"/>
      <c r="M40" s="22"/>
      <c r="N40" s="22"/>
      <c r="O40" s="22"/>
      <c r="P40" s="22"/>
    </row>
    <row r="41" spans="1:16" ht="39" customHeight="1" x14ac:dyDescent="0.15">
      <c r="A41" s="22"/>
      <c r="B41" s="35"/>
      <c r="C41" s="1244" t="s">
        <v>584</v>
      </c>
      <c r="D41" s="1245"/>
      <c r="E41" s="1246"/>
      <c r="F41" s="36">
        <v>0.08</v>
      </c>
      <c r="G41" s="37">
        <v>0.5</v>
      </c>
      <c r="H41" s="37">
        <v>0.13</v>
      </c>
      <c r="I41" s="37">
        <v>0.18</v>
      </c>
      <c r="J41" s="38">
        <v>0.09</v>
      </c>
      <c r="K41" s="22"/>
      <c r="L41" s="22"/>
      <c r="M41" s="22"/>
      <c r="N41" s="22"/>
      <c r="O41" s="22"/>
      <c r="P41" s="22"/>
    </row>
    <row r="42" spans="1:16" ht="39" customHeight="1" x14ac:dyDescent="0.15">
      <c r="A42" s="22"/>
      <c r="B42" s="39"/>
      <c r="C42" s="1244" t="s">
        <v>585</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586</v>
      </c>
      <c r="D43" s="1248"/>
      <c r="E43" s="1249"/>
      <c r="F43" s="41">
        <v>0.92</v>
      </c>
      <c r="G43" s="42">
        <v>0.56000000000000005</v>
      </c>
      <c r="H43" s="42">
        <v>0.3</v>
      </c>
      <c r="I43" s="42">
        <v>0.2</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COKMT9gQTMiuIOqkYbI1KQNyh0jgvKI2epWZs9zmAgFvHBoQol8OmiAJ125V1Ck4XBIRm8VJbfZ3rdDuHQfVQ==" saltValue="x+64H2ZsSFjIaFfUIEuR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1690</v>
      </c>
      <c r="L45" s="60">
        <v>1681</v>
      </c>
      <c r="M45" s="60">
        <v>1683</v>
      </c>
      <c r="N45" s="60">
        <v>1684</v>
      </c>
      <c r="O45" s="61">
        <v>1760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153</v>
      </c>
      <c r="L48" s="64">
        <v>158</v>
      </c>
      <c r="M48" s="64">
        <v>164</v>
      </c>
      <c r="N48" s="64">
        <v>177</v>
      </c>
      <c r="O48" s="65">
        <v>175</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526</v>
      </c>
      <c r="L49" s="64" t="s">
        <v>526</v>
      </c>
      <c r="M49" s="64" t="s">
        <v>526</v>
      </c>
      <c r="N49" s="64" t="s">
        <v>526</v>
      </c>
      <c r="O49" s="65" t="s">
        <v>526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526</v>
      </c>
      <c r="L50" s="64" t="s">
        <v>526</v>
      </c>
      <c r="M50" s="64" t="s">
        <v>526</v>
      </c>
      <c r="N50" s="64" t="s">
        <v>526</v>
      </c>
      <c r="O50" s="65" t="s">
        <v>526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526</v>
      </c>
      <c r="L51" s="64" t="s">
        <v>526</v>
      </c>
      <c r="M51" s="64" t="s">
        <v>526</v>
      </c>
      <c r="N51" s="64" t="s">
        <v>526</v>
      </c>
      <c r="O51" s="65" t="s">
        <v>526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1495</v>
      </c>
      <c r="L52" s="64">
        <v>1487</v>
      </c>
      <c r="M52" s="64">
        <v>1489</v>
      </c>
      <c r="N52" s="64">
        <v>1464</v>
      </c>
      <c r="O52" s="65">
        <v>1445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348</v>
      </c>
      <c r="L53" s="69">
        <v>352</v>
      </c>
      <c r="M53" s="69">
        <v>358</v>
      </c>
      <c r="N53" s="69">
        <v>397</v>
      </c>
      <c r="O53" s="70">
        <v>490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1lD3thaOkwQdP8YLQ3VLEDiZaJfJTd3HUJKMRjAMppC0pUt1s3GEkiywIJp2pRSsxbYfvGN9r3OfzWY8mu0jw==" saltValue="jkP3EGbU4F8CwqzTCmmN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8" t="s">
        <v>30</v>
      </c>
      <c r="C41" s="1279"/>
      <c r="D41" s="102"/>
      <c r="E41" s="1284" t="s">
        <v>31</v>
      </c>
      <c r="F41" s="1284"/>
      <c r="G41" s="1284"/>
      <c r="H41" s="1285"/>
      <c r="I41" s="103">
        <v>14226</v>
      </c>
      <c r="J41" s="104">
        <v>14565</v>
      </c>
      <c r="K41" s="104">
        <v>14425</v>
      </c>
      <c r="L41" s="104">
        <v>14316</v>
      </c>
      <c r="M41" s="105">
        <v>13858</v>
      </c>
    </row>
    <row r="42" spans="2:13" ht="27.75" customHeight="1" x14ac:dyDescent="0.15">
      <c r="B42" s="1280"/>
      <c r="C42" s="1281"/>
      <c r="D42" s="106"/>
      <c r="E42" s="1286" t="s">
        <v>32</v>
      </c>
      <c r="F42" s="1286"/>
      <c r="G42" s="1286"/>
      <c r="H42" s="1287"/>
      <c r="I42" s="107" t="s">
        <v>526</v>
      </c>
      <c r="J42" s="108" t="s">
        <v>526</v>
      </c>
      <c r="K42" s="108" t="s">
        <v>526</v>
      </c>
      <c r="L42" s="108" t="s">
        <v>526</v>
      </c>
      <c r="M42" s="109" t="s">
        <v>526</v>
      </c>
    </row>
    <row r="43" spans="2:13" ht="27.75" customHeight="1" x14ac:dyDescent="0.15">
      <c r="B43" s="1280"/>
      <c r="C43" s="1281"/>
      <c r="D43" s="106"/>
      <c r="E43" s="1286" t="s">
        <v>33</v>
      </c>
      <c r="F43" s="1286"/>
      <c r="G43" s="1286"/>
      <c r="H43" s="1287"/>
      <c r="I43" s="107">
        <v>1352</v>
      </c>
      <c r="J43" s="108">
        <v>1365</v>
      </c>
      <c r="K43" s="108">
        <v>1274</v>
      </c>
      <c r="L43" s="108">
        <v>1287</v>
      </c>
      <c r="M43" s="109">
        <v>1299</v>
      </c>
    </row>
    <row r="44" spans="2:13" ht="27.75" customHeight="1" x14ac:dyDescent="0.15">
      <c r="B44" s="1280"/>
      <c r="C44" s="1281"/>
      <c r="D44" s="106"/>
      <c r="E44" s="1286" t="s">
        <v>34</v>
      </c>
      <c r="F44" s="1286"/>
      <c r="G44" s="1286"/>
      <c r="H44" s="1287"/>
      <c r="I44" s="107" t="s">
        <v>526</v>
      </c>
      <c r="J44" s="108" t="s">
        <v>526</v>
      </c>
      <c r="K44" s="108" t="s">
        <v>526</v>
      </c>
      <c r="L44" s="108" t="s">
        <v>526</v>
      </c>
      <c r="M44" s="109" t="s">
        <v>526</v>
      </c>
    </row>
    <row r="45" spans="2:13" ht="27.75" customHeight="1" x14ac:dyDescent="0.15">
      <c r="B45" s="1280"/>
      <c r="C45" s="1281"/>
      <c r="D45" s="106"/>
      <c r="E45" s="1286" t="s">
        <v>35</v>
      </c>
      <c r="F45" s="1286"/>
      <c r="G45" s="1286"/>
      <c r="H45" s="1287"/>
      <c r="I45" s="107">
        <v>1176</v>
      </c>
      <c r="J45" s="108">
        <v>1142</v>
      </c>
      <c r="K45" s="108">
        <v>1151</v>
      </c>
      <c r="L45" s="108">
        <v>1083</v>
      </c>
      <c r="M45" s="109">
        <v>979</v>
      </c>
    </row>
    <row r="46" spans="2:13" ht="27.75" customHeight="1" x14ac:dyDescent="0.15">
      <c r="B46" s="1280"/>
      <c r="C46" s="1281"/>
      <c r="D46" s="110"/>
      <c r="E46" s="1286" t="s">
        <v>36</v>
      </c>
      <c r="F46" s="1286"/>
      <c r="G46" s="1286"/>
      <c r="H46" s="1287"/>
      <c r="I46" s="107" t="s">
        <v>526</v>
      </c>
      <c r="J46" s="108" t="s">
        <v>526</v>
      </c>
      <c r="K46" s="108" t="s">
        <v>526</v>
      </c>
      <c r="L46" s="108" t="s">
        <v>526</v>
      </c>
      <c r="M46" s="109" t="s">
        <v>526</v>
      </c>
    </row>
    <row r="47" spans="2:13" ht="27.75" customHeight="1" x14ac:dyDescent="0.15">
      <c r="B47" s="1280"/>
      <c r="C47" s="1281"/>
      <c r="D47" s="111"/>
      <c r="E47" s="1288" t="s">
        <v>37</v>
      </c>
      <c r="F47" s="1289"/>
      <c r="G47" s="1289"/>
      <c r="H47" s="1290"/>
      <c r="I47" s="107" t="s">
        <v>526</v>
      </c>
      <c r="J47" s="108" t="s">
        <v>526</v>
      </c>
      <c r="K47" s="108" t="s">
        <v>526</v>
      </c>
      <c r="L47" s="108" t="s">
        <v>526</v>
      </c>
      <c r="M47" s="109" t="s">
        <v>526</v>
      </c>
    </row>
    <row r="48" spans="2:13" ht="27.75" customHeight="1" x14ac:dyDescent="0.15">
      <c r="B48" s="1280"/>
      <c r="C48" s="1281"/>
      <c r="D48" s="106"/>
      <c r="E48" s="1286" t="s">
        <v>38</v>
      </c>
      <c r="F48" s="1286"/>
      <c r="G48" s="1286"/>
      <c r="H48" s="1287"/>
      <c r="I48" s="107" t="s">
        <v>526</v>
      </c>
      <c r="J48" s="108" t="s">
        <v>526</v>
      </c>
      <c r="K48" s="108" t="s">
        <v>526</v>
      </c>
      <c r="L48" s="108" t="s">
        <v>526</v>
      </c>
      <c r="M48" s="109" t="s">
        <v>526</v>
      </c>
    </row>
    <row r="49" spans="2:13" ht="27.75" customHeight="1" x14ac:dyDescent="0.15">
      <c r="B49" s="1282"/>
      <c r="C49" s="1283"/>
      <c r="D49" s="106"/>
      <c r="E49" s="1286" t="s">
        <v>39</v>
      </c>
      <c r="F49" s="1286"/>
      <c r="G49" s="1286"/>
      <c r="H49" s="1287"/>
      <c r="I49" s="107" t="s">
        <v>526</v>
      </c>
      <c r="J49" s="108" t="s">
        <v>526</v>
      </c>
      <c r="K49" s="108" t="s">
        <v>526</v>
      </c>
      <c r="L49" s="108" t="s">
        <v>526</v>
      </c>
      <c r="M49" s="109" t="s">
        <v>526</v>
      </c>
    </row>
    <row r="50" spans="2:13" ht="27.75" customHeight="1" x14ac:dyDescent="0.15">
      <c r="B50" s="1291" t="s">
        <v>40</v>
      </c>
      <c r="C50" s="1292"/>
      <c r="D50" s="112"/>
      <c r="E50" s="1286" t="s">
        <v>41</v>
      </c>
      <c r="F50" s="1286"/>
      <c r="G50" s="1286"/>
      <c r="H50" s="1287"/>
      <c r="I50" s="107">
        <v>12156</v>
      </c>
      <c r="J50" s="108">
        <v>11573</v>
      </c>
      <c r="K50" s="108">
        <v>10610</v>
      </c>
      <c r="L50" s="108">
        <v>8012</v>
      </c>
      <c r="M50" s="109">
        <v>8059</v>
      </c>
    </row>
    <row r="51" spans="2:13" ht="27.75" customHeight="1" x14ac:dyDescent="0.15">
      <c r="B51" s="1280"/>
      <c r="C51" s="1281"/>
      <c r="D51" s="106"/>
      <c r="E51" s="1286" t="s">
        <v>42</v>
      </c>
      <c r="F51" s="1286"/>
      <c r="G51" s="1286"/>
      <c r="H51" s="1287"/>
      <c r="I51" s="107">
        <v>244</v>
      </c>
      <c r="J51" s="108">
        <v>166</v>
      </c>
      <c r="K51" s="108">
        <v>113</v>
      </c>
      <c r="L51" s="108">
        <v>61</v>
      </c>
      <c r="M51" s="109">
        <v>22</v>
      </c>
    </row>
    <row r="52" spans="2:13" ht="27.75" customHeight="1" x14ac:dyDescent="0.15">
      <c r="B52" s="1282"/>
      <c r="C52" s="1283"/>
      <c r="D52" s="106"/>
      <c r="E52" s="1286" t="s">
        <v>43</v>
      </c>
      <c r="F52" s="1286"/>
      <c r="G52" s="1286"/>
      <c r="H52" s="1287"/>
      <c r="I52" s="107">
        <v>11681</v>
      </c>
      <c r="J52" s="108">
        <v>12434</v>
      </c>
      <c r="K52" s="108">
        <v>12136</v>
      </c>
      <c r="L52" s="108">
        <v>11923</v>
      </c>
      <c r="M52" s="109">
        <v>11624</v>
      </c>
    </row>
    <row r="53" spans="2:13" ht="27.75" customHeight="1" thickBot="1" x14ac:dyDescent="0.2">
      <c r="B53" s="1293" t="s">
        <v>44</v>
      </c>
      <c r="C53" s="1294"/>
      <c r="D53" s="113"/>
      <c r="E53" s="1295" t="s">
        <v>45</v>
      </c>
      <c r="F53" s="1295"/>
      <c r="G53" s="1295"/>
      <c r="H53" s="1296"/>
      <c r="I53" s="114">
        <v>-7327</v>
      </c>
      <c r="J53" s="115">
        <v>-7102</v>
      </c>
      <c r="K53" s="115">
        <v>-6008</v>
      </c>
      <c r="L53" s="115">
        <v>-3309</v>
      </c>
      <c r="M53" s="116">
        <v>-3568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Ph8zN8jWI9Z34D94sRaAs1weL617jonoqsMSXWuM8ojLwnPGOw514PbiK5AqYS2HtZA2PlLqlq5hTu17cDG/g==" saltValue="ThMQI/7kN0tH3B9TnR1A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3694</v>
      </c>
      <c r="G55" s="128">
        <v>3703</v>
      </c>
      <c r="H55" s="129">
        <v>3706</v>
      </c>
    </row>
    <row r="56" spans="2:8" ht="52.5" customHeight="1" x14ac:dyDescent="0.15">
      <c r="B56" s="130"/>
      <c r="C56" s="1307" t="s">
        <v>49</v>
      </c>
      <c r="D56" s="1307"/>
      <c r="E56" s="1308"/>
      <c r="F56" s="131">
        <v>2353</v>
      </c>
      <c r="G56" s="131">
        <v>2358</v>
      </c>
      <c r="H56" s="132">
        <v>2360</v>
      </c>
    </row>
    <row r="57" spans="2:8" ht="53.25" customHeight="1" x14ac:dyDescent="0.15">
      <c r="B57" s="130"/>
      <c r="C57" s="1309" t="s">
        <v>50</v>
      </c>
      <c r="D57" s="1309"/>
      <c r="E57" s="1310"/>
      <c r="F57" s="133">
        <v>4338</v>
      </c>
      <c r="G57" s="133">
        <v>3346</v>
      </c>
      <c r="H57" s="134">
        <v>3605</v>
      </c>
    </row>
    <row r="58" spans="2:8" ht="45.75" customHeight="1" x14ac:dyDescent="0.15">
      <c r="B58" s="135"/>
      <c r="C58" s="1297" t="s">
        <v>593</v>
      </c>
      <c r="D58" s="1298"/>
      <c r="E58" s="1299"/>
      <c r="F58" s="136">
        <v>1558</v>
      </c>
      <c r="G58" s="136">
        <v>1631</v>
      </c>
      <c r="H58" s="137">
        <v>1728</v>
      </c>
    </row>
    <row r="59" spans="2:8" ht="45.75" customHeight="1" x14ac:dyDescent="0.15">
      <c r="B59" s="135"/>
      <c r="C59" s="1297" t="s">
        <v>594</v>
      </c>
      <c r="D59" s="1298"/>
      <c r="E59" s="1299"/>
      <c r="F59" s="136">
        <v>572</v>
      </c>
      <c r="G59" s="136">
        <v>573</v>
      </c>
      <c r="H59" s="137">
        <v>573</v>
      </c>
    </row>
    <row r="60" spans="2:8" ht="45.75" customHeight="1" x14ac:dyDescent="0.15">
      <c r="B60" s="135"/>
      <c r="C60" s="1297" t="s">
        <v>607</v>
      </c>
      <c r="D60" s="1298"/>
      <c r="E60" s="1299"/>
      <c r="F60" s="136">
        <v>1466</v>
      </c>
      <c r="G60" s="136">
        <v>468</v>
      </c>
      <c r="H60" s="137">
        <v>636</v>
      </c>
    </row>
    <row r="61" spans="2:8" ht="45.75" customHeight="1" x14ac:dyDescent="0.15">
      <c r="B61" s="135"/>
      <c r="C61" s="1297" t="s">
        <v>595</v>
      </c>
      <c r="D61" s="1298"/>
      <c r="E61" s="1299"/>
      <c r="F61" s="136">
        <v>241</v>
      </c>
      <c r="G61" s="136">
        <v>222</v>
      </c>
      <c r="H61" s="137">
        <v>216</v>
      </c>
    </row>
    <row r="62" spans="2:8" ht="45.75" customHeight="1" thickBot="1" x14ac:dyDescent="0.2">
      <c r="B62" s="138"/>
      <c r="C62" s="1300" t="s">
        <v>596</v>
      </c>
      <c r="D62" s="1301"/>
      <c r="E62" s="1302"/>
      <c r="F62" s="139">
        <v>358</v>
      </c>
      <c r="G62" s="139">
        <v>253</v>
      </c>
      <c r="H62" s="140">
        <v>153</v>
      </c>
    </row>
    <row r="63" spans="2:8" ht="52.5" customHeight="1" thickBot="1" x14ac:dyDescent="0.2">
      <c r="B63" s="141"/>
      <c r="C63" s="1303" t="s">
        <v>51</v>
      </c>
      <c r="D63" s="1303"/>
      <c r="E63" s="1304"/>
      <c r="F63" s="142">
        <v>10385</v>
      </c>
      <c r="G63" s="142">
        <v>9407</v>
      </c>
      <c r="H63" s="143">
        <v>9671</v>
      </c>
    </row>
    <row r="64" spans="2:8" ht="15" customHeight="1" x14ac:dyDescent="0.15"/>
  </sheetData>
  <sheetProtection algorithmName="SHA-512" hashValue="SmQ3ReUyQVs2jKY0mAIOqFJNaFUvTFFFdr1hV3R0XS9KEwO3X6BFJVIgp/tPlrsHNTQ0VH41YD7zbjI6xQQ81A==" saltValue="WvbBIFk3zgpspMABu4KW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624</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7"/>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7"/>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7"/>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7"/>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613</v>
      </c>
      <c r="AO51" s="1316"/>
      <c r="AP51" s="1316"/>
      <c r="AQ51" s="1316"/>
      <c r="AR51" s="1316"/>
      <c r="AS51" s="1316"/>
      <c r="AT51" s="1316"/>
      <c r="AU51" s="1316"/>
      <c r="AV51" s="1316"/>
      <c r="AW51" s="1316"/>
      <c r="AX51" s="1316"/>
      <c r="AY51" s="1316"/>
      <c r="AZ51" s="1316"/>
      <c r="BA51" s="1316"/>
      <c r="BB51" s="1316" t="s">
        <v>615</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616</v>
      </c>
      <c r="BC53" s="1316"/>
      <c r="BD53" s="1316"/>
      <c r="BE53" s="1316"/>
      <c r="BF53" s="1316"/>
      <c r="BG53" s="1316"/>
      <c r="BH53" s="1316"/>
      <c r="BI53" s="1316"/>
      <c r="BJ53" s="1316"/>
      <c r="BK53" s="1316"/>
      <c r="BL53" s="1316"/>
      <c r="BM53" s="1316"/>
      <c r="BN53" s="1316"/>
      <c r="BO53" s="1316"/>
      <c r="BP53" s="1313">
        <v>58.9</v>
      </c>
      <c r="BQ53" s="1313"/>
      <c r="BR53" s="1313"/>
      <c r="BS53" s="1313"/>
      <c r="BT53" s="1313"/>
      <c r="BU53" s="1313"/>
      <c r="BV53" s="1313"/>
      <c r="BW53" s="1313"/>
      <c r="BX53" s="1313">
        <v>59.7</v>
      </c>
      <c r="BY53" s="1313"/>
      <c r="BZ53" s="1313"/>
      <c r="CA53" s="1313"/>
      <c r="CB53" s="1313"/>
      <c r="CC53" s="1313"/>
      <c r="CD53" s="1313"/>
      <c r="CE53" s="1313"/>
      <c r="CF53" s="1313">
        <v>61.4</v>
      </c>
      <c r="CG53" s="1313"/>
      <c r="CH53" s="1313"/>
      <c r="CI53" s="1313"/>
      <c r="CJ53" s="1313"/>
      <c r="CK53" s="1313"/>
      <c r="CL53" s="1313"/>
      <c r="CM53" s="1313"/>
      <c r="CN53" s="1313">
        <v>62.6</v>
      </c>
      <c r="CO53" s="1313"/>
      <c r="CP53" s="1313"/>
      <c r="CQ53" s="1313"/>
      <c r="CR53" s="1313"/>
      <c r="CS53" s="1313"/>
      <c r="CT53" s="1313"/>
      <c r="CU53" s="1313"/>
      <c r="CV53" s="1313">
        <v>62.6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617</v>
      </c>
      <c r="AO55" s="1317"/>
      <c r="AP55" s="1317"/>
      <c r="AQ55" s="1317"/>
      <c r="AR55" s="1317"/>
      <c r="AS55" s="1317"/>
      <c r="AT55" s="1317"/>
      <c r="AU55" s="1317"/>
      <c r="AV55" s="1317"/>
      <c r="AW55" s="1317"/>
      <c r="AX55" s="1317"/>
      <c r="AY55" s="1317"/>
      <c r="AZ55" s="1317"/>
      <c r="BA55" s="1317"/>
      <c r="BB55" s="1316" t="s">
        <v>615</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616</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613</v>
      </c>
      <c r="AO73" s="1316"/>
      <c r="AP73" s="1316"/>
      <c r="AQ73" s="1316"/>
      <c r="AR73" s="1316"/>
      <c r="AS73" s="1316"/>
      <c r="AT73" s="1316"/>
      <c r="AU73" s="1316"/>
      <c r="AV73" s="1316"/>
      <c r="AW73" s="1316"/>
      <c r="AX73" s="1316"/>
      <c r="AY73" s="1316"/>
      <c r="AZ73" s="1316"/>
      <c r="BA73" s="1316"/>
      <c r="BB73" s="1316" t="s">
        <v>615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618</v>
      </c>
      <c r="BC75" s="1316"/>
      <c r="BD75" s="1316"/>
      <c r="BE75" s="1316"/>
      <c r="BF75" s="1316"/>
      <c r="BG75" s="1316"/>
      <c r="BH75" s="1316"/>
      <c r="BI75" s="1316"/>
      <c r="BJ75" s="1316"/>
      <c r="BK75" s="1316"/>
      <c r="BL75" s="1316"/>
      <c r="BM75" s="1316"/>
      <c r="BN75" s="1316"/>
      <c r="BO75" s="1316"/>
      <c r="BP75" s="1313">
        <v>6.6</v>
      </c>
      <c r="BQ75" s="1313"/>
      <c r="BR75" s="1313"/>
      <c r="BS75" s="1313"/>
      <c r="BT75" s="1313"/>
      <c r="BU75" s="1313"/>
      <c r="BV75" s="1313"/>
      <c r="BW75" s="1313"/>
      <c r="BX75" s="1313">
        <v>6.9</v>
      </c>
      <c r="BY75" s="1313"/>
      <c r="BZ75" s="1313"/>
      <c r="CA75" s="1313"/>
      <c r="CB75" s="1313"/>
      <c r="CC75" s="1313"/>
      <c r="CD75" s="1313"/>
      <c r="CE75" s="1313"/>
      <c r="CF75" s="1313">
        <v>7.2</v>
      </c>
      <c r="CG75" s="1313"/>
      <c r="CH75" s="1313"/>
      <c r="CI75" s="1313"/>
      <c r="CJ75" s="1313"/>
      <c r="CK75" s="1313"/>
      <c r="CL75" s="1313"/>
      <c r="CM75" s="1313"/>
      <c r="CN75" s="1313">
        <v>7.7</v>
      </c>
      <c r="CO75" s="1313"/>
      <c r="CP75" s="1313"/>
      <c r="CQ75" s="1313"/>
      <c r="CR75" s="1313"/>
      <c r="CS75" s="1313"/>
      <c r="CT75" s="1313"/>
      <c r="CU75" s="1313"/>
      <c r="CV75" s="1313">
        <v>8.5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619</v>
      </c>
      <c r="AO77" s="1317"/>
      <c r="AP77" s="1317"/>
      <c r="AQ77" s="1317"/>
      <c r="AR77" s="1317"/>
      <c r="AS77" s="1317"/>
      <c r="AT77" s="1317"/>
      <c r="AU77" s="1317"/>
      <c r="AV77" s="1317"/>
      <c r="AW77" s="1317"/>
      <c r="AX77" s="1317"/>
      <c r="AY77" s="1317"/>
      <c r="AZ77" s="1317"/>
      <c r="BA77" s="1317"/>
      <c r="BB77" s="1316" t="s">
        <v>620</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621</v>
      </c>
      <c r="BC79" s="1316"/>
      <c r="BD79" s="1316"/>
      <c r="BE79" s="1316"/>
      <c r="BF79" s="1316"/>
      <c r="BG79" s="1316"/>
      <c r="BH79" s="1316"/>
      <c r="BI79" s="1316"/>
      <c r="BJ79" s="1316"/>
      <c r="BK79" s="1316"/>
      <c r="BL79" s="1316"/>
      <c r="BM79" s="1316"/>
      <c r="BN79" s="1316"/>
      <c r="BO79" s="1316"/>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Wofjo2UiT3dN7vq5flR7cIgxUhT6i/mhsUUEdU6Zbye+XRwqZp87fds71zO2O0np7Ma4NsluSgc42tFWPwATRg==" saltValue="NSGZp7NlVwJ0X8eQ+Hrce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622</v>
      </c>
    </row>
  </sheetData>
  <sheetProtection algorithmName="SHA-512" hashValue="Z8tz8BI1OBRLYfvHmfspZUSn2ZWqSHkpjC1BI6KLg73aJp7Lxp8YdIRc+hFmPHHBmjet8KUh6vl8IzZVBhh88g==" saltValue="2HxzyTYQKcIKQ1TtHBg7z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yv8syxg43QZ1FToWG/ZuGJP7HBVkM/5mHgK7W4iTbaBbpL7Onn5TtQoz0IzWquj1DxXdVLAOiKyVkpfkRzDn0Q==" saltValue="q3ldTJIypSNGv5l+o+xb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394296</v>
      </c>
      <c r="E3" s="162"/>
      <c r="F3" s="163">
        <v>138651</v>
      </c>
      <c r="G3" s="164"/>
      <c r="H3" s="165"/>
    </row>
    <row r="4" spans="1:8" x14ac:dyDescent="0.15">
      <c r="A4" s="166"/>
      <c r="B4" s="167"/>
      <c r="C4" s="168"/>
      <c r="D4" s="169">
        <v>236986</v>
      </c>
      <c r="E4" s="170"/>
      <c r="F4" s="171">
        <v>71211</v>
      </c>
      <c r="G4" s="172"/>
      <c r="H4" s="173"/>
    </row>
    <row r="5" spans="1:8" x14ac:dyDescent="0.15">
      <c r="A5" s="154" t="s">
        <v>560</v>
      </c>
      <c r="B5" s="159"/>
      <c r="C5" s="160"/>
      <c r="D5" s="161">
        <v>578632</v>
      </c>
      <c r="E5" s="162"/>
      <c r="F5" s="163">
        <v>122882</v>
      </c>
      <c r="G5" s="164"/>
      <c r="H5" s="165"/>
    </row>
    <row r="6" spans="1:8" x14ac:dyDescent="0.15">
      <c r="A6" s="166"/>
      <c r="B6" s="167"/>
      <c r="C6" s="168"/>
      <c r="D6" s="169">
        <v>323546</v>
      </c>
      <c r="E6" s="170"/>
      <c r="F6" s="171">
        <v>65785</v>
      </c>
      <c r="G6" s="172"/>
      <c r="H6" s="173"/>
    </row>
    <row r="7" spans="1:8" x14ac:dyDescent="0.15">
      <c r="A7" s="154" t="s">
        <v>561</v>
      </c>
      <c r="B7" s="159"/>
      <c r="C7" s="160"/>
      <c r="D7" s="161">
        <v>535673</v>
      </c>
      <c r="E7" s="162"/>
      <c r="F7" s="163">
        <v>114790</v>
      </c>
      <c r="G7" s="164"/>
      <c r="H7" s="165"/>
    </row>
    <row r="8" spans="1:8" x14ac:dyDescent="0.15">
      <c r="A8" s="166"/>
      <c r="B8" s="167"/>
      <c r="C8" s="168"/>
      <c r="D8" s="169">
        <v>214141</v>
      </c>
      <c r="E8" s="170"/>
      <c r="F8" s="171">
        <v>55601</v>
      </c>
      <c r="G8" s="172"/>
      <c r="H8" s="173"/>
    </row>
    <row r="9" spans="1:8" x14ac:dyDescent="0.15">
      <c r="A9" s="154" t="s">
        <v>562</v>
      </c>
      <c r="B9" s="159"/>
      <c r="C9" s="160"/>
      <c r="D9" s="161">
        <v>510532</v>
      </c>
      <c r="E9" s="162"/>
      <c r="F9" s="163">
        <v>126262</v>
      </c>
      <c r="G9" s="164"/>
      <c r="H9" s="165"/>
    </row>
    <row r="10" spans="1:8" x14ac:dyDescent="0.15">
      <c r="A10" s="166"/>
      <c r="B10" s="167"/>
      <c r="C10" s="168"/>
      <c r="D10" s="169">
        <v>165715</v>
      </c>
      <c r="E10" s="170"/>
      <c r="F10" s="171">
        <v>56769</v>
      </c>
      <c r="G10" s="172"/>
      <c r="H10" s="173"/>
    </row>
    <row r="11" spans="1:8" x14ac:dyDescent="0.15">
      <c r="A11" s="154" t="s">
        <v>563</v>
      </c>
      <c r="B11" s="159"/>
      <c r="C11" s="160"/>
      <c r="D11" s="161">
        <v>338875</v>
      </c>
      <c r="E11" s="162"/>
      <c r="F11" s="163">
        <v>126525</v>
      </c>
      <c r="G11" s="164"/>
      <c r="H11" s="165"/>
    </row>
    <row r="12" spans="1:8" x14ac:dyDescent="0.15">
      <c r="A12" s="166"/>
      <c r="B12" s="167"/>
      <c r="C12" s="174"/>
      <c r="D12" s="169">
        <v>164953</v>
      </c>
      <c r="E12" s="170"/>
      <c r="F12" s="171">
        <v>67052</v>
      </c>
      <c r="G12" s="172"/>
      <c r="H12" s="173"/>
    </row>
    <row r="13" spans="1:8" x14ac:dyDescent="0.15">
      <c r="A13" s="154"/>
      <c r="B13" s="159"/>
      <c r="C13" s="175"/>
      <c r="D13" s="176">
        <v>471602</v>
      </c>
      <c r="E13" s="177"/>
      <c r="F13" s="178">
        <v>125822</v>
      </c>
      <c r="G13" s="179"/>
      <c r="H13" s="165"/>
    </row>
    <row r="14" spans="1:8" x14ac:dyDescent="0.15">
      <c r="A14" s="166"/>
      <c r="B14" s="167"/>
      <c r="C14" s="168"/>
      <c r="D14" s="169">
        <v>221068</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16.28</v>
      </c>
      <c r="C19" s="180">
        <f>ROUND(VALUE(SUBSTITUTE(実質収支比率等に係る経年分析!G$48,"▲","-")),2)</f>
        <v>15.73</v>
      </c>
      <c r="D19" s="180">
        <f>ROUND(VALUE(SUBSTITUTE(実質収支比率等に係る経年分析!H$48,"▲","-")),2)</f>
        <v>14.58</v>
      </c>
      <c r="E19" s="180">
        <f>ROUND(VALUE(SUBSTITUTE(実質収支比率等に係る経年分析!I$48,"▲","-")),2)</f>
        <v>13.28</v>
      </c>
      <c r="F19" s="180">
        <f>ROUND(VALUE(SUBSTITUTE(実質収支比率等に係る経年分析!J$48,"▲","-")),2)</f>
        <v>10.54</v>
      </c>
    </row>
    <row r="20" spans="1:11" x14ac:dyDescent="0.15">
      <c r="A20" s="180" t="s">
        <v>55</v>
      </c>
      <c r="B20" s="180">
        <f>ROUND(VALUE(SUBSTITUTE(実質収支比率等に係る経年分析!F$47,"▲","-")),2)</f>
        <v>65.430000000000007</v>
      </c>
      <c r="C20" s="180">
        <f>ROUND(VALUE(SUBSTITUTE(実質収支比率等に係る経年分析!G$47,"▲","-")),2)</f>
        <v>59.05</v>
      </c>
      <c r="D20" s="180">
        <f>ROUND(VALUE(SUBSTITUTE(実質収支比率等に係る経年分析!H$47,"▲","-")),2)</f>
        <v>60.37</v>
      </c>
      <c r="E20" s="180">
        <f>ROUND(VALUE(SUBSTITUTE(実質収支比率等に係る経年分析!I$47,"▲","-")),2)</f>
        <v>60.01</v>
      </c>
      <c r="F20" s="180">
        <f>ROUND(VALUE(SUBSTITUTE(実質収支比率等に係る経年分析!J$47,"▲","-")),2)</f>
        <v>57.26</v>
      </c>
    </row>
    <row r="21" spans="1:11" x14ac:dyDescent="0.15">
      <c r="A21" s="180" t="s">
        <v>56</v>
      </c>
      <c r="B21" s="180">
        <f>IF(ISNUMBER(VALUE(SUBSTITUTE(実質収支比率等に係る経年分析!F$49,"▲","-"))),ROUND(VALUE(SUBSTITUTE(実質収支比率等に係る経年分析!F$49,"▲","-")),2),NA())</f>
        <v>0.13</v>
      </c>
      <c r="C21" s="180">
        <f>IF(ISNUMBER(VALUE(SUBSTITUTE(実質収支比率等に係る経年分析!G$49,"▲","-"))),ROUND(VALUE(SUBSTITUTE(実質収支比率等に係る経年分析!G$49,"▲","-")),2),NA())</f>
        <v>-10.14</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-1.04</v>
      </c>
      <c r="F21" s="180">
        <f>IF(ISNUMBER(VALUE(SUBSTITUTE(実質収支比率等に係る経年分析!J$49,"▲","-"))),ROUND(VALUE(SUBSTITUTE(実質収支比率等に係る経年分析!J$49,"▲","-")),2),NA())</f>
        <v>-2.0699999999999998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0.56000000000000005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那賀町国民健康保険事業特別会計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那賀町工業用水道事業会計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0.55000000000000004</v>
      </c>
    </row>
    <row r="31" spans="1:11" x14ac:dyDescent="0.15">
      <c r="A31" s="181" t="str">
        <f>IF(連結実質赤字比率に係る赤字・黒字の構成分析!C$39="",NA(),連結実質赤字比率に係る赤字・黒字の構成分析!C$39)</f>
        <v>那賀町集落排水事業特別会計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0.83</v>
      </c>
    </row>
    <row r="32" spans="1:11" x14ac:dyDescent="0.15">
      <c r="A32" s="181" t="str">
        <f>IF(連結実質赤字比率に係る赤字・黒字の構成分析!C$38="",NA(),連結実質赤字比率に係る赤字・黒字の構成分析!C$38)</f>
        <v>那賀町介護保険事業特別会計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v>
      </c>
    </row>
    <row r="33" spans="1:16" x14ac:dyDescent="0.15">
      <c r="A33" s="181" t="str">
        <f>IF(連結実質赤字比率に係る赤字・黒字の構成分析!C$37="",NA(),連結実質赤字比率に係る赤字・黒字の構成分析!C$37)</f>
        <v>那賀町簡易水道事業特別会計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1.82</v>
      </c>
    </row>
    <row r="34" spans="1:16" x14ac:dyDescent="0.15">
      <c r="A34" s="181" t="str">
        <f>IF(連結実質赤字比率に係る赤字・黒字の構成分析!C$36="",NA(),連結実質赤字比率に係る赤字・黒字の構成分析!C$36)</f>
        <v>那賀町立上那賀病院事業会計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5.0199999999999996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3.32</v>
      </c>
    </row>
    <row r="35" spans="1:16" x14ac:dyDescent="0.15">
      <c r="A35" s="181" t="str">
        <f>IF(連結実質赤字比率に係る赤字・黒字の構成分析!C$35="",NA(),連結実質赤字比率に係る赤字・黒字の構成分析!C$35)</f>
        <v>那賀町国民健康保険診療所事業特別会計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1495</v>
      </c>
      <c r="E42" s="182"/>
      <c r="F42" s="182"/>
      <c r="G42" s="182">
        <f>'実質公債費比率（分子）の構造'!L$52</f>
        <v>1487</v>
      </c>
      <c r="H42" s="182"/>
      <c r="I42" s="182"/>
      <c r="J42" s="182">
        <f>'実質公債費比率（分子）の構造'!M$52</f>
        <v>1489</v>
      </c>
      <c r="K42" s="182"/>
      <c r="L42" s="182"/>
      <c r="M42" s="182">
        <f>'実質公債費比率（分子）の構造'!N$52</f>
        <v>1464</v>
      </c>
      <c r="N42" s="182"/>
      <c r="O42" s="182"/>
      <c r="P42" s="182">
        <f>'実質公債費比率（分子）の構造'!O$52</f>
        <v>1445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153</v>
      </c>
      <c r="C46" s="182"/>
      <c r="D46" s="182"/>
      <c r="E46" s="182">
        <f>'実質公債費比率（分子）の構造'!L$48</f>
        <v>158</v>
      </c>
      <c r="F46" s="182"/>
      <c r="G46" s="182"/>
      <c r="H46" s="182">
        <f>'実質公債費比率（分子）の構造'!M$48</f>
        <v>164</v>
      </c>
      <c r="I46" s="182"/>
      <c r="J46" s="182"/>
      <c r="K46" s="182">
        <f>'実質公債費比率（分子）の構造'!N$48</f>
        <v>177</v>
      </c>
      <c r="L46" s="182"/>
      <c r="M46" s="182"/>
      <c r="N46" s="182">
        <f>'実質公債費比率（分子）の構造'!O$48</f>
        <v>175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1690</v>
      </c>
      <c r="C49" s="182"/>
      <c r="D49" s="182"/>
      <c r="E49" s="182">
        <f>'実質公債費比率（分子）の構造'!L$45</f>
        <v>1681</v>
      </c>
      <c r="F49" s="182"/>
      <c r="G49" s="182"/>
      <c r="H49" s="182">
        <f>'実質公債費比率（分子）の構造'!M$45</f>
        <v>1683</v>
      </c>
      <c r="I49" s="182"/>
      <c r="J49" s="182"/>
      <c r="K49" s="182">
        <f>'実質公債費比率（分子）の構造'!N$45</f>
        <v>1684</v>
      </c>
      <c r="L49" s="182"/>
      <c r="M49" s="182"/>
      <c r="N49" s="182">
        <f>'実質公債費比率（分子）の構造'!O$45</f>
        <v>1760</v>
      </c>
      <c r="O49" s="182"/>
      <c r="P49" s="182"/>
    </row>
    <row r="50" spans="1:16" x14ac:dyDescent="0.15">
      <c r="A50" s="182" t="s">
        <v>71</v>
      </c>
      <c r="B50" s="182" t="e">
        <f>NA()</f>
        <v>#N/A</v>
      </c>
      <c r="C50" s="182">
        <f>IF(ISNUMBER('実質公債費比率（分子）の構造'!K$53),'実質公債費比率（分子）の構造'!K$53,NA())</f>
        <v>348</v>
      </c>
      <c r="D50" s="182" t="e">
        <f>NA()</f>
        <v>#N/A</v>
      </c>
      <c r="E50" s="182" t="e">
        <f>NA()</f>
        <v>#N/A</v>
      </c>
      <c r="F50" s="182">
        <f>IF(ISNUMBER('実質公債費比率（分子）の構造'!L$53),'実質公債費比率（分子）の構造'!L$53,NA())</f>
        <v>352</v>
      </c>
      <c r="G50" s="182" t="e">
        <f>NA()</f>
        <v>#N/A</v>
      </c>
      <c r="H50" s="182" t="e">
        <f>NA()</f>
        <v>#N/A</v>
      </c>
      <c r="I50" s="182">
        <f>IF(ISNUMBER('実質公債費比率（分子）の構造'!M$53),'実質公債費比率（分子）の構造'!M$53,NA())</f>
        <v>358</v>
      </c>
      <c r="J50" s="182" t="e">
        <f>NA()</f>
        <v>#N/A</v>
      </c>
      <c r="K50" s="182" t="e">
        <f>NA()</f>
        <v>#N/A</v>
      </c>
      <c r="L50" s="182">
        <f>IF(ISNUMBER('実質公債費比率（分子）の構造'!N$53),'実質公債費比率（分子）の構造'!N$53,NA())</f>
        <v>397</v>
      </c>
      <c r="M50" s="182" t="e">
        <f>NA()</f>
        <v>#N/A</v>
      </c>
      <c r="N50" s="182" t="e">
        <f>NA()</f>
        <v>#N/A</v>
      </c>
      <c r="O50" s="182">
        <f>IF(ISNUMBER('実質公債費比率（分子）の構造'!O$53),'実質公債費比率（分子）の構造'!O$53,NA())</f>
        <v>490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11681</v>
      </c>
      <c r="E56" s="181"/>
      <c r="F56" s="181"/>
      <c r="G56" s="181">
        <f>'将来負担比率（分子）の構造'!J$52</f>
        <v>12434</v>
      </c>
      <c r="H56" s="181"/>
      <c r="I56" s="181"/>
      <c r="J56" s="181">
        <f>'将来負担比率（分子）の構造'!K$52</f>
        <v>12136</v>
      </c>
      <c r="K56" s="181"/>
      <c r="L56" s="181"/>
      <c r="M56" s="181">
        <f>'将来負担比率（分子）の構造'!L$52</f>
        <v>11923</v>
      </c>
      <c r="N56" s="181"/>
      <c r="O56" s="181"/>
      <c r="P56" s="181">
        <f>'将来負担比率（分子）の構造'!M$52</f>
        <v>11624</v>
      </c>
    </row>
    <row r="57" spans="1:16" x14ac:dyDescent="0.15">
      <c r="A57" s="181" t="s">
        <v>42</v>
      </c>
      <c r="B57" s="181"/>
      <c r="C57" s="181"/>
      <c r="D57" s="181">
        <f>'将来負担比率（分子）の構造'!I$51</f>
        <v>244</v>
      </c>
      <c r="E57" s="181"/>
      <c r="F57" s="181"/>
      <c r="G57" s="181">
        <f>'将来負担比率（分子）の構造'!J$51</f>
        <v>166</v>
      </c>
      <c r="H57" s="181"/>
      <c r="I57" s="181"/>
      <c r="J57" s="181">
        <f>'将来負担比率（分子）の構造'!K$51</f>
        <v>113</v>
      </c>
      <c r="K57" s="181"/>
      <c r="L57" s="181"/>
      <c r="M57" s="181">
        <f>'将来負担比率（分子）の構造'!L$51</f>
        <v>61</v>
      </c>
      <c r="N57" s="181"/>
      <c r="O57" s="181"/>
      <c r="P57" s="181">
        <f>'将来負担比率（分子）の構造'!M$51</f>
        <v>22</v>
      </c>
    </row>
    <row r="58" spans="1:16" x14ac:dyDescent="0.15">
      <c r="A58" s="181" t="s">
        <v>41</v>
      </c>
      <c r="B58" s="181"/>
      <c r="C58" s="181"/>
      <c r="D58" s="181">
        <f>'将来負担比率（分子）の構造'!I$50</f>
        <v>12156</v>
      </c>
      <c r="E58" s="181"/>
      <c r="F58" s="181"/>
      <c r="G58" s="181">
        <f>'将来負担比率（分子）の構造'!J$50</f>
        <v>11573</v>
      </c>
      <c r="H58" s="181"/>
      <c r="I58" s="181"/>
      <c r="J58" s="181">
        <f>'将来負担比率（分子）の構造'!K$50</f>
        <v>10610</v>
      </c>
      <c r="K58" s="181"/>
      <c r="L58" s="181"/>
      <c r="M58" s="181">
        <f>'将来負担比率（分子）の構造'!L$50</f>
        <v>8012</v>
      </c>
      <c r="N58" s="181"/>
      <c r="O58" s="181"/>
      <c r="P58" s="181">
        <f>'将来負担比率（分子）の構造'!M$50</f>
        <v>8059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1176</v>
      </c>
      <c r="C62" s="181"/>
      <c r="D62" s="181"/>
      <c r="E62" s="181">
        <f>'将来負担比率（分子）の構造'!J$45</f>
        <v>1142</v>
      </c>
      <c r="F62" s="181"/>
      <c r="G62" s="181"/>
      <c r="H62" s="181">
        <f>'将来負担比率（分子）の構造'!K$45</f>
        <v>1151</v>
      </c>
      <c r="I62" s="181"/>
      <c r="J62" s="181"/>
      <c r="K62" s="181">
        <f>'将来負担比率（分子）の構造'!L$45</f>
        <v>1083</v>
      </c>
      <c r="L62" s="181"/>
      <c r="M62" s="181"/>
      <c r="N62" s="181">
        <f>'将来負担比率（分子）の構造'!M$45</f>
        <v>979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1352</v>
      </c>
      <c r="C64" s="181"/>
      <c r="D64" s="181"/>
      <c r="E64" s="181">
        <f>'将来負担比率（分子）の構造'!J$43</f>
        <v>1365</v>
      </c>
      <c r="F64" s="181"/>
      <c r="G64" s="181"/>
      <c r="H64" s="181">
        <f>'将来負担比率（分子）の構造'!K$43</f>
        <v>1274</v>
      </c>
      <c r="I64" s="181"/>
      <c r="J64" s="181"/>
      <c r="K64" s="181">
        <f>'将来負担比率（分子）の構造'!L$43</f>
        <v>1287</v>
      </c>
      <c r="L64" s="181"/>
      <c r="M64" s="181"/>
      <c r="N64" s="181">
        <f>'将来負担比率（分子）の構造'!M$43</f>
        <v>1299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14226</v>
      </c>
      <c r="C66" s="181"/>
      <c r="D66" s="181"/>
      <c r="E66" s="181">
        <f>'将来負担比率（分子）の構造'!J$41</f>
        <v>14565</v>
      </c>
      <c r="F66" s="181"/>
      <c r="G66" s="181"/>
      <c r="H66" s="181">
        <f>'将来負担比率（分子）の構造'!K$41</f>
        <v>14425</v>
      </c>
      <c r="I66" s="181"/>
      <c r="J66" s="181"/>
      <c r="K66" s="181">
        <f>'将来負担比率（分子）の構造'!L$41</f>
        <v>14316</v>
      </c>
      <c r="L66" s="181"/>
      <c r="M66" s="181"/>
      <c r="N66" s="181">
        <f>'将来負担比率（分子）の構造'!M$41</f>
        <v>13858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3694</v>
      </c>
      <c r="C72" s="185">
        <f>基金残高に係る経年分析!G55</f>
        <v>3703</v>
      </c>
      <c r="D72" s="185">
        <f>基金残高に係る経年分析!H55</f>
        <v>3706</v>
      </c>
    </row>
    <row r="73" spans="1:16" x14ac:dyDescent="0.15">
      <c r="A73" s="184" t="s">
        <v>78</v>
      </c>
      <c r="B73" s="185">
        <f>基金残高に係る経年分析!F56</f>
        <v>2353</v>
      </c>
      <c r="C73" s="185">
        <f>基金残高に係る経年分析!G56</f>
        <v>2358</v>
      </c>
      <c r="D73" s="185">
        <f>基金残高に係る経年分析!H56</f>
        <v>2360</v>
      </c>
    </row>
    <row r="74" spans="1:16" x14ac:dyDescent="0.15">
      <c r="A74" s="184" t="s">
        <v>79</v>
      </c>
      <c r="B74" s="185">
        <f>基金残高に係る経年分析!F57</f>
        <v>4338</v>
      </c>
      <c r="C74" s="185">
        <f>基金残高に係る経年分析!G57</f>
        <v>3346</v>
      </c>
      <c r="D74" s="185">
        <f>基金残高に係る経年分析!H57</f>
        <v>3605</v>
      </c>
    </row>
  </sheetData>
  <sheetProtection algorithmName="SHA-512" hashValue="BefdViQYHVMI7eEjkJZu6iEdPlUth+RRijTBA0UwOrfepP2Lyr1KgnT0S296rDsHaY/vKA+6rgyW4F4iLYXjWg==" saltValue="oxDoCrexB69GiMeyYA64w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1000908</v>
      </c>
      <c r="S5" s="675"/>
      <c r="T5" s="675"/>
      <c r="U5" s="675"/>
      <c r="V5" s="675"/>
      <c r="W5" s="675"/>
      <c r="X5" s="675"/>
      <c r="Y5" s="676"/>
      <c r="Z5" s="677">
        <v>7.6</v>
      </c>
      <c r="AA5" s="677"/>
      <c r="AB5" s="677"/>
      <c r="AC5" s="677"/>
      <c r="AD5" s="678">
        <v>1000908</v>
      </c>
      <c r="AE5" s="678"/>
      <c r="AF5" s="678"/>
      <c r="AG5" s="678"/>
      <c r="AH5" s="678"/>
      <c r="AI5" s="678"/>
      <c r="AJ5" s="678"/>
      <c r="AK5" s="678"/>
      <c r="AL5" s="679">
        <v>16</v>
      </c>
      <c r="AM5" s="680"/>
      <c r="AN5" s="680"/>
      <c r="AO5" s="681"/>
      <c r="AP5" s="671" t="s">
        <v>229</v>
      </c>
      <c r="AQ5" s="672"/>
      <c r="AR5" s="672"/>
      <c r="AS5" s="672"/>
      <c r="AT5" s="672"/>
      <c r="AU5" s="672"/>
      <c r="AV5" s="672"/>
      <c r="AW5" s="672"/>
      <c r="AX5" s="672"/>
      <c r="AY5" s="672"/>
      <c r="AZ5" s="672"/>
      <c r="BA5" s="672"/>
      <c r="BB5" s="672"/>
      <c r="BC5" s="672"/>
      <c r="BD5" s="672"/>
      <c r="BE5" s="672"/>
      <c r="BF5" s="673"/>
      <c r="BG5" s="685">
        <v>1000380</v>
      </c>
      <c r="BH5" s="686"/>
      <c r="BI5" s="686"/>
      <c r="BJ5" s="686"/>
      <c r="BK5" s="686"/>
      <c r="BL5" s="686"/>
      <c r="BM5" s="686"/>
      <c r="BN5" s="687"/>
      <c r="BO5" s="688">
        <v>99.9</v>
      </c>
      <c r="BP5" s="688"/>
      <c r="BQ5" s="688"/>
      <c r="BR5" s="688"/>
      <c r="BS5" s="689" t="s">
        <v>130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250422</v>
      </c>
      <c r="S6" s="686"/>
      <c r="T6" s="686"/>
      <c r="U6" s="686"/>
      <c r="V6" s="686"/>
      <c r="W6" s="686"/>
      <c r="X6" s="686"/>
      <c r="Y6" s="687"/>
      <c r="Z6" s="688">
        <v>1.9</v>
      </c>
      <c r="AA6" s="688"/>
      <c r="AB6" s="688"/>
      <c r="AC6" s="688"/>
      <c r="AD6" s="689">
        <v>250422</v>
      </c>
      <c r="AE6" s="689"/>
      <c r="AF6" s="689"/>
      <c r="AG6" s="689"/>
      <c r="AH6" s="689"/>
      <c r="AI6" s="689"/>
      <c r="AJ6" s="689"/>
      <c r="AK6" s="689"/>
      <c r="AL6" s="690">
        <v>4</v>
      </c>
      <c r="AM6" s="691"/>
      <c r="AN6" s="691"/>
      <c r="AO6" s="692"/>
      <c r="AP6" s="682" t="s">
        <v>234</v>
      </c>
      <c r="AQ6" s="683"/>
      <c r="AR6" s="683"/>
      <c r="AS6" s="683"/>
      <c r="AT6" s="683"/>
      <c r="AU6" s="683"/>
      <c r="AV6" s="683"/>
      <c r="AW6" s="683"/>
      <c r="AX6" s="683"/>
      <c r="AY6" s="683"/>
      <c r="AZ6" s="683"/>
      <c r="BA6" s="683"/>
      <c r="BB6" s="683"/>
      <c r="BC6" s="683"/>
      <c r="BD6" s="683"/>
      <c r="BE6" s="683"/>
      <c r="BF6" s="684"/>
      <c r="BG6" s="685">
        <v>1000380</v>
      </c>
      <c r="BH6" s="686"/>
      <c r="BI6" s="686"/>
      <c r="BJ6" s="686"/>
      <c r="BK6" s="686"/>
      <c r="BL6" s="686"/>
      <c r="BM6" s="686"/>
      <c r="BN6" s="687"/>
      <c r="BO6" s="688">
        <v>99.9</v>
      </c>
      <c r="BP6" s="688"/>
      <c r="BQ6" s="688"/>
      <c r="BR6" s="688"/>
      <c r="BS6" s="689" t="s">
        <v>130</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72651</v>
      </c>
      <c r="CS6" s="686"/>
      <c r="CT6" s="686"/>
      <c r="CU6" s="686"/>
      <c r="CV6" s="686"/>
      <c r="CW6" s="686"/>
      <c r="CX6" s="686"/>
      <c r="CY6" s="687"/>
      <c r="CZ6" s="679">
        <v>0.6</v>
      </c>
      <c r="DA6" s="680"/>
      <c r="DB6" s="680"/>
      <c r="DC6" s="699"/>
      <c r="DD6" s="694" t="s">
        <v>130</v>
      </c>
      <c r="DE6" s="686"/>
      <c r="DF6" s="686"/>
      <c r="DG6" s="686"/>
      <c r="DH6" s="686"/>
      <c r="DI6" s="686"/>
      <c r="DJ6" s="686"/>
      <c r="DK6" s="686"/>
      <c r="DL6" s="686"/>
      <c r="DM6" s="686"/>
      <c r="DN6" s="686"/>
      <c r="DO6" s="686"/>
      <c r="DP6" s="687"/>
      <c r="DQ6" s="694">
        <v>72624</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973</v>
      </c>
      <c r="S7" s="686"/>
      <c r="T7" s="686"/>
      <c r="U7" s="686"/>
      <c r="V7" s="686"/>
      <c r="W7" s="686"/>
      <c r="X7" s="686"/>
      <c r="Y7" s="687"/>
      <c r="Z7" s="688">
        <v>0</v>
      </c>
      <c r="AA7" s="688"/>
      <c r="AB7" s="688"/>
      <c r="AC7" s="688"/>
      <c r="AD7" s="689">
        <v>973</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411331</v>
      </c>
      <c r="BH7" s="686"/>
      <c r="BI7" s="686"/>
      <c r="BJ7" s="686"/>
      <c r="BK7" s="686"/>
      <c r="BL7" s="686"/>
      <c r="BM7" s="686"/>
      <c r="BN7" s="687"/>
      <c r="BO7" s="688">
        <v>41.1</v>
      </c>
      <c r="BP7" s="688"/>
      <c r="BQ7" s="688"/>
      <c r="BR7" s="688"/>
      <c r="BS7" s="689" t="s">
        <v>130</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3787361</v>
      </c>
      <c r="CS7" s="686"/>
      <c r="CT7" s="686"/>
      <c r="CU7" s="686"/>
      <c r="CV7" s="686"/>
      <c r="CW7" s="686"/>
      <c r="CX7" s="686"/>
      <c r="CY7" s="687"/>
      <c r="CZ7" s="688">
        <v>31.5</v>
      </c>
      <c r="DA7" s="688"/>
      <c r="DB7" s="688"/>
      <c r="DC7" s="688"/>
      <c r="DD7" s="694">
        <v>457423</v>
      </c>
      <c r="DE7" s="686"/>
      <c r="DF7" s="686"/>
      <c r="DG7" s="686"/>
      <c r="DH7" s="686"/>
      <c r="DI7" s="686"/>
      <c r="DJ7" s="686"/>
      <c r="DK7" s="686"/>
      <c r="DL7" s="686"/>
      <c r="DM7" s="686"/>
      <c r="DN7" s="686"/>
      <c r="DO7" s="686"/>
      <c r="DP7" s="687"/>
      <c r="DQ7" s="694">
        <v>1805405</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5636</v>
      </c>
      <c r="S8" s="686"/>
      <c r="T8" s="686"/>
      <c r="U8" s="686"/>
      <c r="V8" s="686"/>
      <c r="W8" s="686"/>
      <c r="X8" s="686"/>
      <c r="Y8" s="687"/>
      <c r="Z8" s="688">
        <v>0</v>
      </c>
      <c r="AA8" s="688"/>
      <c r="AB8" s="688"/>
      <c r="AC8" s="688"/>
      <c r="AD8" s="689">
        <v>5636</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12226</v>
      </c>
      <c r="BH8" s="686"/>
      <c r="BI8" s="686"/>
      <c r="BJ8" s="686"/>
      <c r="BK8" s="686"/>
      <c r="BL8" s="686"/>
      <c r="BM8" s="686"/>
      <c r="BN8" s="687"/>
      <c r="BO8" s="688">
        <v>1.2</v>
      </c>
      <c r="BP8" s="688"/>
      <c r="BQ8" s="688"/>
      <c r="BR8" s="688"/>
      <c r="BS8" s="694" t="s">
        <v>130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1461685</v>
      </c>
      <c r="CS8" s="686"/>
      <c r="CT8" s="686"/>
      <c r="CU8" s="686"/>
      <c r="CV8" s="686"/>
      <c r="CW8" s="686"/>
      <c r="CX8" s="686"/>
      <c r="CY8" s="687"/>
      <c r="CZ8" s="688">
        <v>12.2</v>
      </c>
      <c r="DA8" s="688"/>
      <c r="DB8" s="688"/>
      <c r="DC8" s="688"/>
      <c r="DD8" s="694">
        <v>5510</v>
      </c>
      <c r="DE8" s="686"/>
      <c r="DF8" s="686"/>
      <c r="DG8" s="686"/>
      <c r="DH8" s="686"/>
      <c r="DI8" s="686"/>
      <c r="DJ8" s="686"/>
      <c r="DK8" s="686"/>
      <c r="DL8" s="686"/>
      <c r="DM8" s="686"/>
      <c r="DN8" s="686"/>
      <c r="DO8" s="686"/>
      <c r="DP8" s="687"/>
      <c r="DQ8" s="694">
        <v>1086686</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5583</v>
      </c>
      <c r="S9" s="686"/>
      <c r="T9" s="686"/>
      <c r="U9" s="686"/>
      <c r="V9" s="686"/>
      <c r="W9" s="686"/>
      <c r="X9" s="686"/>
      <c r="Y9" s="687"/>
      <c r="Z9" s="688">
        <v>0</v>
      </c>
      <c r="AA9" s="688"/>
      <c r="AB9" s="688"/>
      <c r="AC9" s="688"/>
      <c r="AD9" s="689">
        <v>5583</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278547</v>
      </c>
      <c r="BH9" s="686"/>
      <c r="BI9" s="686"/>
      <c r="BJ9" s="686"/>
      <c r="BK9" s="686"/>
      <c r="BL9" s="686"/>
      <c r="BM9" s="686"/>
      <c r="BN9" s="687"/>
      <c r="BO9" s="688">
        <v>27.8</v>
      </c>
      <c r="BP9" s="688"/>
      <c r="BQ9" s="688"/>
      <c r="BR9" s="688"/>
      <c r="BS9" s="694" t="s">
        <v>244</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970377</v>
      </c>
      <c r="CS9" s="686"/>
      <c r="CT9" s="686"/>
      <c r="CU9" s="686"/>
      <c r="CV9" s="686"/>
      <c r="CW9" s="686"/>
      <c r="CX9" s="686"/>
      <c r="CY9" s="687"/>
      <c r="CZ9" s="688">
        <v>8.1</v>
      </c>
      <c r="DA9" s="688"/>
      <c r="DB9" s="688"/>
      <c r="DC9" s="688"/>
      <c r="DD9" s="694">
        <v>84724</v>
      </c>
      <c r="DE9" s="686"/>
      <c r="DF9" s="686"/>
      <c r="DG9" s="686"/>
      <c r="DH9" s="686"/>
      <c r="DI9" s="686"/>
      <c r="DJ9" s="686"/>
      <c r="DK9" s="686"/>
      <c r="DL9" s="686"/>
      <c r="DM9" s="686"/>
      <c r="DN9" s="686"/>
      <c r="DO9" s="686"/>
      <c r="DP9" s="687"/>
      <c r="DQ9" s="694">
        <v>859942</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130</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22877</v>
      </c>
      <c r="BH10" s="686"/>
      <c r="BI10" s="686"/>
      <c r="BJ10" s="686"/>
      <c r="BK10" s="686"/>
      <c r="BL10" s="686"/>
      <c r="BM10" s="686"/>
      <c r="BN10" s="687"/>
      <c r="BO10" s="688">
        <v>2.2999999999999998</v>
      </c>
      <c r="BP10" s="688"/>
      <c r="BQ10" s="688"/>
      <c r="BR10" s="688"/>
      <c r="BS10" s="694" t="s">
        <v>130</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15472</v>
      </c>
      <c r="CS10" s="686"/>
      <c r="CT10" s="686"/>
      <c r="CU10" s="686"/>
      <c r="CV10" s="686"/>
      <c r="CW10" s="686"/>
      <c r="CX10" s="686"/>
      <c r="CY10" s="687"/>
      <c r="CZ10" s="688">
        <v>0.1</v>
      </c>
      <c r="DA10" s="688"/>
      <c r="DB10" s="688"/>
      <c r="DC10" s="688"/>
      <c r="DD10" s="694" t="s">
        <v>244</v>
      </c>
      <c r="DE10" s="686"/>
      <c r="DF10" s="686"/>
      <c r="DG10" s="686"/>
      <c r="DH10" s="686"/>
      <c r="DI10" s="686"/>
      <c r="DJ10" s="686"/>
      <c r="DK10" s="686"/>
      <c r="DL10" s="686"/>
      <c r="DM10" s="686"/>
      <c r="DN10" s="686"/>
      <c r="DO10" s="686"/>
      <c r="DP10" s="687"/>
      <c r="DQ10" s="694">
        <v>15472</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165743</v>
      </c>
      <c r="S11" s="686"/>
      <c r="T11" s="686"/>
      <c r="U11" s="686"/>
      <c r="V11" s="686"/>
      <c r="W11" s="686"/>
      <c r="X11" s="686"/>
      <c r="Y11" s="687"/>
      <c r="Z11" s="690">
        <v>1.3</v>
      </c>
      <c r="AA11" s="691"/>
      <c r="AB11" s="691"/>
      <c r="AC11" s="703"/>
      <c r="AD11" s="694">
        <v>165743</v>
      </c>
      <c r="AE11" s="686"/>
      <c r="AF11" s="686"/>
      <c r="AG11" s="686"/>
      <c r="AH11" s="686"/>
      <c r="AI11" s="686"/>
      <c r="AJ11" s="686"/>
      <c r="AK11" s="687"/>
      <c r="AL11" s="690">
        <v>2.6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97681</v>
      </c>
      <c r="BH11" s="686"/>
      <c r="BI11" s="686"/>
      <c r="BJ11" s="686"/>
      <c r="BK11" s="686"/>
      <c r="BL11" s="686"/>
      <c r="BM11" s="686"/>
      <c r="BN11" s="687"/>
      <c r="BO11" s="688">
        <v>9.8000000000000007</v>
      </c>
      <c r="BP11" s="688"/>
      <c r="BQ11" s="688"/>
      <c r="BR11" s="688"/>
      <c r="BS11" s="694" t="s">
        <v>244</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1470511</v>
      </c>
      <c r="CS11" s="686"/>
      <c r="CT11" s="686"/>
      <c r="CU11" s="686"/>
      <c r="CV11" s="686"/>
      <c r="CW11" s="686"/>
      <c r="CX11" s="686"/>
      <c r="CY11" s="687"/>
      <c r="CZ11" s="688">
        <v>12.2</v>
      </c>
      <c r="DA11" s="688"/>
      <c r="DB11" s="688"/>
      <c r="DC11" s="688"/>
      <c r="DD11" s="694">
        <v>895394</v>
      </c>
      <c r="DE11" s="686"/>
      <c r="DF11" s="686"/>
      <c r="DG11" s="686"/>
      <c r="DH11" s="686"/>
      <c r="DI11" s="686"/>
      <c r="DJ11" s="686"/>
      <c r="DK11" s="686"/>
      <c r="DL11" s="686"/>
      <c r="DM11" s="686"/>
      <c r="DN11" s="686"/>
      <c r="DO11" s="686"/>
      <c r="DP11" s="687"/>
      <c r="DQ11" s="694">
        <v>624812</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130</v>
      </c>
      <c r="S12" s="686"/>
      <c r="T12" s="686"/>
      <c r="U12" s="686"/>
      <c r="V12" s="686"/>
      <c r="W12" s="686"/>
      <c r="X12" s="686"/>
      <c r="Y12" s="687"/>
      <c r="Z12" s="688" t="s">
        <v>130</v>
      </c>
      <c r="AA12" s="688"/>
      <c r="AB12" s="688"/>
      <c r="AC12" s="688"/>
      <c r="AD12" s="689" t="s">
        <v>130</v>
      </c>
      <c r="AE12" s="689"/>
      <c r="AF12" s="689"/>
      <c r="AG12" s="689"/>
      <c r="AH12" s="689"/>
      <c r="AI12" s="689"/>
      <c r="AJ12" s="689"/>
      <c r="AK12" s="689"/>
      <c r="AL12" s="690" t="s">
        <v>130</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515743</v>
      </c>
      <c r="BH12" s="686"/>
      <c r="BI12" s="686"/>
      <c r="BJ12" s="686"/>
      <c r="BK12" s="686"/>
      <c r="BL12" s="686"/>
      <c r="BM12" s="686"/>
      <c r="BN12" s="687"/>
      <c r="BO12" s="688">
        <v>51.5</v>
      </c>
      <c r="BP12" s="688"/>
      <c r="BQ12" s="688"/>
      <c r="BR12" s="688"/>
      <c r="BS12" s="694" t="s">
        <v>130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158234</v>
      </c>
      <c r="CS12" s="686"/>
      <c r="CT12" s="686"/>
      <c r="CU12" s="686"/>
      <c r="CV12" s="686"/>
      <c r="CW12" s="686"/>
      <c r="CX12" s="686"/>
      <c r="CY12" s="687"/>
      <c r="CZ12" s="688">
        <v>1.3</v>
      </c>
      <c r="DA12" s="688"/>
      <c r="DB12" s="688"/>
      <c r="DC12" s="688"/>
      <c r="DD12" s="694">
        <v>20522</v>
      </c>
      <c r="DE12" s="686"/>
      <c r="DF12" s="686"/>
      <c r="DG12" s="686"/>
      <c r="DH12" s="686"/>
      <c r="DI12" s="686"/>
      <c r="DJ12" s="686"/>
      <c r="DK12" s="686"/>
      <c r="DL12" s="686"/>
      <c r="DM12" s="686"/>
      <c r="DN12" s="686"/>
      <c r="DO12" s="686"/>
      <c r="DP12" s="687"/>
      <c r="DQ12" s="694">
        <v>133498</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244</v>
      </c>
      <c r="AA13" s="688"/>
      <c r="AB13" s="688"/>
      <c r="AC13" s="688"/>
      <c r="AD13" s="689" t="s">
        <v>244</v>
      </c>
      <c r="AE13" s="689"/>
      <c r="AF13" s="689"/>
      <c r="AG13" s="689"/>
      <c r="AH13" s="689"/>
      <c r="AI13" s="689"/>
      <c r="AJ13" s="689"/>
      <c r="AK13" s="689"/>
      <c r="AL13" s="690" t="s">
        <v>130</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436237</v>
      </c>
      <c r="BH13" s="686"/>
      <c r="BI13" s="686"/>
      <c r="BJ13" s="686"/>
      <c r="BK13" s="686"/>
      <c r="BL13" s="686"/>
      <c r="BM13" s="686"/>
      <c r="BN13" s="687"/>
      <c r="BO13" s="688">
        <v>43.6</v>
      </c>
      <c r="BP13" s="688"/>
      <c r="BQ13" s="688"/>
      <c r="BR13" s="688"/>
      <c r="BS13" s="694" t="s">
        <v>130</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1008615</v>
      </c>
      <c r="CS13" s="686"/>
      <c r="CT13" s="686"/>
      <c r="CU13" s="686"/>
      <c r="CV13" s="686"/>
      <c r="CW13" s="686"/>
      <c r="CX13" s="686"/>
      <c r="CY13" s="687"/>
      <c r="CZ13" s="688">
        <v>8.4</v>
      </c>
      <c r="DA13" s="688"/>
      <c r="DB13" s="688"/>
      <c r="DC13" s="688"/>
      <c r="DD13" s="694">
        <v>862572</v>
      </c>
      <c r="DE13" s="686"/>
      <c r="DF13" s="686"/>
      <c r="DG13" s="686"/>
      <c r="DH13" s="686"/>
      <c r="DI13" s="686"/>
      <c r="DJ13" s="686"/>
      <c r="DK13" s="686"/>
      <c r="DL13" s="686"/>
      <c r="DM13" s="686"/>
      <c r="DN13" s="686"/>
      <c r="DO13" s="686"/>
      <c r="DP13" s="687"/>
      <c r="DQ13" s="694">
        <v>240965</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244</v>
      </c>
      <c r="AE14" s="689"/>
      <c r="AF14" s="689"/>
      <c r="AG14" s="689"/>
      <c r="AH14" s="689"/>
      <c r="AI14" s="689"/>
      <c r="AJ14" s="689"/>
      <c r="AK14" s="689"/>
      <c r="AL14" s="690" t="s">
        <v>244</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36370</v>
      </c>
      <c r="BH14" s="686"/>
      <c r="BI14" s="686"/>
      <c r="BJ14" s="686"/>
      <c r="BK14" s="686"/>
      <c r="BL14" s="686"/>
      <c r="BM14" s="686"/>
      <c r="BN14" s="687"/>
      <c r="BO14" s="688">
        <v>3.6</v>
      </c>
      <c r="BP14" s="688"/>
      <c r="BQ14" s="688"/>
      <c r="BR14" s="688"/>
      <c r="BS14" s="694" t="s">
        <v>244</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554425</v>
      </c>
      <c r="CS14" s="686"/>
      <c r="CT14" s="686"/>
      <c r="CU14" s="686"/>
      <c r="CV14" s="686"/>
      <c r="CW14" s="686"/>
      <c r="CX14" s="686"/>
      <c r="CY14" s="687"/>
      <c r="CZ14" s="688">
        <v>4.5999999999999996</v>
      </c>
      <c r="DA14" s="688"/>
      <c r="DB14" s="688"/>
      <c r="DC14" s="688"/>
      <c r="DD14" s="694">
        <v>196885</v>
      </c>
      <c r="DE14" s="686"/>
      <c r="DF14" s="686"/>
      <c r="DG14" s="686"/>
      <c r="DH14" s="686"/>
      <c r="DI14" s="686"/>
      <c r="DJ14" s="686"/>
      <c r="DK14" s="686"/>
      <c r="DL14" s="686"/>
      <c r="DM14" s="686"/>
      <c r="DN14" s="686"/>
      <c r="DO14" s="686"/>
      <c r="DP14" s="687"/>
      <c r="DQ14" s="694">
        <v>392327</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36936</v>
      </c>
      <c r="BH15" s="686"/>
      <c r="BI15" s="686"/>
      <c r="BJ15" s="686"/>
      <c r="BK15" s="686"/>
      <c r="BL15" s="686"/>
      <c r="BM15" s="686"/>
      <c r="BN15" s="687"/>
      <c r="BO15" s="688">
        <v>3.7</v>
      </c>
      <c r="BP15" s="688"/>
      <c r="BQ15" s="688"/>
      <c r="BR15" s="688"/>
      <c r="BS15" s="694" t="s">
        <v>130</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624720</v>
      </c>
      <c r="CS15" s="686"/>
      <c r="CT15" s="686"/>
      <c r="CU15" s="686"/>
      <c r="CV15" s="686"/>
      <c r="CW15" s="686"/>
      <c r="CX15" s="686"/>
      <c r="CY15" s="687"/>
      <c r="CZ15" s="688">
        <v>5.2</v>
      </c>
      <c r="DA15" s="688"/>
      <c r="DB15" s="688"/>
      <c r="DC15" s="688"/>
      <c r="DD15" s="694">
        <v>159508</v>
      </c>
      <c r="DE15" s="686"/>
      <c r="DF15" s="686"/>
      <c r="DG15" s="686"/>
      <c r="DH15" s="686"/>
      <c r="DI15" s="686"/>
      <c r="DJ15" s="686"/>
      <c r="DK15" s="686"/>
      <c r="DL15" s="686"/>
      <c r="DM15" s="686"/>
      <c r="DN15" s="686"/>
      <c r="DO15" s="686"/>
      <c r="DP15" s="687"/>
      <c r="DQ15" s="694">
        <v>456064</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6344</v>
      </c>
      <c r="S16" s="686"/>
      <c r="T16" s="686"/>
      <c r="U16" s="686"/>
      <c r="V16" s="686"/>
      <c r="W16" s="686"/>
      <c r="X16" s="686"/>
      <c r="Y16" s="687"/>
      <c r="Z16" s="688">
        <v>0</v>
      </c>
      <c r="AA16" s="688"/>
      <c r="AB16" s="688"/>
      <c r="AC16" s="688"/>
      <c r="AD16" s="689">
        <v>6344</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244</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129579</v>
      </c>
      <c r="CS16" s="686"/>
      <c r="CT16" s="686"/>
      <c r="CU16" s="686"/>
      <c r="CV16" s="686"/>
      <c r="CW16" s="686"/>
      <c r="CX16" s="686"/>
      <c r="CY16" s="687"/>
      <c r="CZ16" s="688">
        <v>1.1000000000000001</v>
      </c>
      <c r="DA16" s="688"/>
      <c r="DB16" s="688"/>
      <c r="DC16" s="688"/>
      <c r="DD16" s="694" t="s">
        <v>130</v>
      </c>
      <c r="DE16" s="686"/>
      <c r="DF16" s="686"/>
      <c r="DG16" s="686"/>
      <c r="DH16" s="686"/>
      <c r="DI16" s="686"/>
      <c r="DJ16" s="686"/>
      <c r="DK16" s="686"/>
      <c r="DL16" s="686"/>
      <c r="DM16" s="686"/>
      <c r="DN16" s="686"/>
      <c r="DO16" s="686"/>
      <c r="DP16" s="687"/>
      <c r="DQ16" s="694">
        <v>10372</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11010</v>
      </c>
      <c r="S17" s="686"/>
      <c r="T17" s="686"/>
      <c r="U17" s="686"/>
      <c r="V17" s="686"/>
      <c r="W17" s="686"/>
      <c r="X17" s="686"/>
      <c r="Y17" s="687"/>
      <c r="Z17" s="688">
        <v>0.1</v>
      </c>
      <c r="AA17" s="688"/>
      <c r="AB17" s="688"/>
      <c r="AC17" s="688"/>
      <c r="AD17" s="689">
        <v>11010</v>
      </c>
      <c r="AE17" s="689"/>
      <c r="AF17" s="689"/>
      <c r="AG17" s="689"/>
      <c r="AH17" s="689"/>
      <c r="AI17" s="689"/>
      <c r="AJ17" s="689"/>
      <c r="AK17" s="689"/>
      <c r="AL17" s="690">
        <v>0.2</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244</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1760250</v>
      </c>
      <c r="CS17" s="686"/>
      <c r="CT17" s="686"/>
      <c r="CU17" s="686"/>
      <c r="CV17" s="686"/>
      <c r="CW17" s="686"/>
      <c r="CX17" s="686"/>
      <c r="CY17" s="687"/>
      <c r="CZ17" s="688">
        <v>14.7</v>
      </c>
      <c r="DA17" s="688"/>
      <c r="DB17" s="688"/>
      <c r="DC17" s="688"/>
      <c r="DD17" s="694" t="s">
        <v>130</v>
      </c>
      <c r="DE17" s="686"/>
      <c r="DF17" s="686"/>
      <c r="DG17" s="686"/>
      <c r="DH17" s="686"/>
      <c r="DI17" s="686"/>
      <c r="DJ17" s="686"/>
      <c r="DK17" s="686"/>
      <c r="DL17" s="686"/>
      <c r="DM17" s="686"/>
      <c r="DN17" s="686"/>
      <c r="DO17" s="686"/>
      <c r="DP17" s="687"/>
      <c r="DQ17" s="694">
        <v>1728849</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5125</v>
      </c>
      <c r="S18" s="686"/>
      <c r="T18" s="686"/>
      <c r="U18" s="686"/>
      <c r="V18" s="686"/>
      <c r="W18" s="686"/>
      <c r="X18" s="686"/>
      <c r="Y18" s="687"/>
      <c r="Z18" s="688">
        <v>0</v>
      </c>
      <c r="AA18" s="688"/>
      <c r="AB18" s="688"/>
      <c r="AC18" s="688"/>
      <c r="AD18" s="689">
        <v>5125</v>
      </c>
      <c r="AE18" s="689"/>
      <c r="AF18" s="689"/>
      <c r="AG18" s="689"/>
      <c r="AH18" s="689"/>
      <c r="AI18" s="689"/>
      <c r="AJ18" s="689"/>
      <c r="AK18" s="689"/>
      <c r="AL18" s="690">
        <v>0.1</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244</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244</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1760</v>
      </c>
      <c r="S19" s="686"/>
      <c r="T19" s="686"/>
      <c r="U19" s="686"/>
      <c r="V19" s="686"/>
      <c r="W19" s="686"/>
      <c r="X19" s="686"/>
      <c r="Y19" s="687"/>
      <c r="Z19" s="688">
        <v>0</v>
      </c>
      <c r="AA19" s="688"/>
      <c r="AB19" s="688"/>
      <c r="AC19" s="688"/>
      <c r="AD19" s="689">
        <v>1760</v>
      </c>
      <c r="AE19" s="689"/>
      <c r="AF19" s="689"/>
      <c r="AG19" s="689"/>
      <c r="AH19" s="689"/>
      <c r="AI19" s="689"/>
      <c r="AJ19" s="689"/>
      <c r="AK19" s="689"/>
      <c r="AL19" s="690">
        <v>0</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528</v>
      </c>
      <c r="BH19" s="686"/>
      <c r="BI19" s="686"/>
      <c r="BJ19" s="686"/>
      <c r="BK19" s="686"/>
      <c r="BL19" s="686"/>
      <c r="BM19" s="686"/>
      <c r="BN19" s="687"/>
      <c r="BO19" s="688">
        <v>0.1</v>
      </c>
      <c r="BP19" s="688"/>
      <c r="BQ19" s="688"/>
      <c r="BR19" s="688"/>
      <c r="BS19" s="694" t="s">
        <v>130</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2894</v>
      </c>
      <c r="S20" s="686"/>
      <c r="T20" s="686"/>
      <c r="U20" s="686"/>
      <c r="V20" s="686"/>
      <c r="W20" s="686"/>
      <c r="X20" s="686"/>
      <c r="Y20" s="687"/>
      <c r="Z20" s="688">
        <v>0</v>
      </c>
      <c r="AA20" s="688"/>
      <c r="AB20" s="688"/>
      <c r="AC20" s="688"/>
      <c r="AD20" s="689">
        <v>2894</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528</v>
      </c>
      <c r="BH20" s="686"/>
      <c r="BI20" s="686"/>
      <c r="BJ20" s="686"/>
      <c r="BK20" s="686"/>
      <c r="BL20" s="686"/>
      <c r="BM20" s="686"/>
      <c r="BN20" s="687"/>
      <c r="BO20" s="688">
        <v>0.1</v>
      </c>
      <c r="BP20" s="688"/>
      <c r="BQ20" s="688"/>
      <c r="BR20" s="688"/>
      <c r="BS20" s="694" t="s">
        <v>130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12013880</v>
      </c>
      <c r="CS20" s="686"/>
      <c r="CT20" s="686"/>
      <c r="CU20" s="686"/>
      <c r="CV20" s="686"/>
      <c r="CW20" s="686"/>
      <c r="CX20" s="686"/>
      <c r="CY20" s="687"/>
      <c r="CZ20" s="688">
        <v>100</v>
      </c>
      <c r="DA20" s="688"/>
      <c r="DB20" s="688"/>
      <c r="DC20" s="688"/>
      <c r="DD20" s="694">
        <v>2682538</v>
      </c>
      <c r="DE20" s="686"/>
      <c r="DF20" s="686"/>
      <c r="DG20" s="686"/>
      <c r="DH20" s="686"/>
      <c r="DI20" s="686"/>
      <c r="DJ20" s="686"/>
      <c r="DK20" s="686"/>
      <c r="DL20" s="686"/>
      <c r="DM20" s="686"/>
      <c r="DN20" s="686"/>
      <c r="DO20" s="686"/>
      <c r="DP20" s="687"/>
      <c r="DQ20" s="694">
        <v>7427016</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471</v>
      </c>
      <c r="S21" s="686"/>
      <c r="T21" s="686"/>
      <c r="U21" s="686"/>
      <c r="V21" s="686"/>
      <c r="W21" s="686"/>
      <c r="X21" s="686"/>
      <c r="Y21" s="687"/>
      <c r="Z21" s="688">
        <v>0</v>
      </c>
      <c r="AA21" s="688"/>
      <c r="AB21" s="688"/>
      <c r="AC21" s="688"/>
      <c r="AD21" s="689">
        <v>471</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528</v>
      </c>
      <c r="BH21" s="686"/>
      <c r="BI21" s="686"/>
      <c r="BJ21" s="686"/>
      <c r="BK21" s="686"/>
      <c r="BL21" s="686"/>
      <c r="BM21" s="686"/>
      <c r="BN21" s="687"/>
      <c r="BO21" s="688">
        <v>0.1</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5427126</v>
      </c>
      <c r="S22" s="686"/>
      <c r="T22" s="686"/>
      <c r="U22" s="686"/>
      <c r="V22" s="686"/>
      <c r="W22" s="686"/>
      <c r="X22" s="686"/>
      <c r="Y22" s="687"/>
      <c r="Z22" s="688">
        <v>41.3</v>
      </c>
      <c r="AA22" s="688"/>
      <c r="AB22" s="688"/>
      <c r="AC22" s="688"/>
      <c r="AD22" s="689">
        <v>4816909</v>
      </c>
      <c r="AE22" s="689"/>
      <c r="AF22" s="689"/>
      <c r="AG22" s="689"/>
      <c r="AH22" s="689"/>
      <c r="AI22" s="689"/>
      <c r="AJ22" s="689"/>
      <c r="AK22" s="689"/>
      <c r="AL22" s="690">
        <v>76.8</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244</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4816909</v>
      </c>
      <c r="S23" s="686"/>
      <c r="T23" s="686"/>
      <c r="U23" s="686"/>
      <c r="V23" s="686"/>
      <c r="W23" s="686"/>
      <c r="X23" s="686"/>
      <c r="Y23" s="687"/>
      <c r="Z23" s="688">
        <v>36.6</v>
      </c>
      <c r="AA23" s="688"/>
      <c r="AB23" s="688"/>
      <c r="AC23" s="688"/>
      <c r="AD23" s="689">
        <v>4816909</v>
      </c>
      <c r="AE23" s="689"/>
      <c r="AF23" s="689"/>
      <c r="AG23" s="689"/>
      <c r="AH23" s="689"/>
      <c r="AI23" s="689"/>
      <c r="AJ23" s="689"/>
      <c r="AK23" s="689"/>
      <c r="AL23" s="690">
        <v>76.8</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130</v>
      </c>
      <c r="BP23" s="688"/>
      <c r="BQ23" s="688"/>
      <c r="BR23" s="688"/>
      <c r="BS23" s="694" t="s">
        <v>130</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610217</v>
      </c>
      <c r="S24" s="686"/>
      <c r="T24" s="686"/>
      <c r="U24" s="686"/>
      <c r="V24" s="686"/>
      <c r="W24" s="686"/>
      <c r="X24" s="686"/>
      <c r="Y24" s="687"/>
      <c r="Z24" s="688">
        <v>4.5999999999999996</v>
      </c>
      <c r="AA24" s="688"/>
      <c r="AB24" s="688"/>
      <c r="AC24" s="688"/>
      <c r="AD24" s="689" t="s">
        <v>130</v>
      </c>
      <c r="AE24" s="689"/>
      <c r="AF24" s="689"/>
      <c r="AG24" s="689"/>
      <c r="AH24" s="689"/>
      <c r="AI24" s="689"/>
      <c r="AJ24" s="689"/>
      <c r="AK24" s="689"/>
      <c r="AL24" s="690" t="s">
        <v>244</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244</v>
      </c>
      <c r="BP24" s="688"/>
      <c r="BQ24" s="688"/>
      <c r="BR24" s="688"/>
      <c r="BS24" s="694" t="s">
        <v>130</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4176563</v>
      </c>
      <c r="CS24" s="675"/>
      <c r="CT24" s="675"/>
      <c r="CU24" s="675"/>
      <c r="CV24" s="675"/>
      <c r="CW24" s="675"/>
      <c r="CX24" s="675"/>
      <c r="CY24" s="676"/>
      <c r="CZ24" s="679">
        <v>34.799999999999997</v>
      </c>
      <c r="DA24" s="680"/>
      <c r="DB24" s="680"/>
      <c r="DC24" s="699"/>
      <c r="DD24" s="724">
        <v>3855572</v>
      </c>
      <c r="DE24" s="675"/>
      <c r="DF24" s="675"/>
      <c r="DG24" s="675"/>
      <c r="DH24" s="675"/>
      <c r="DI24" s="675"/>
      <c r="DJ24" s="675"/>
      <c r="DK24" s="676"/>
      <c r="DL24" s="724">
        <v>3830769</v>
      </c>
      <c r="DM24" s="675"/>
      <c r="DN24" s="675"/>
      <c r="DO24" s="675"/>
      <c r="DP24" s="675"/>
      <c r="DQ24" s="675"/>
      <c r="DR24" s="675"/>
      <c r="DS24" s="675"/>
      <c r="DT24" s="675"/>
      <c r="DU24" s="675"/>
      <c r="DV24" s="676"/>
      <c r="DW24" s="679">
        <v>59.5</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130</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244</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2062174</v>
      </c>
      <c r="CS25" s="721"/>
      <c r="CT25" s="721"/>
      <c r="CU25" s="721"/>
      <c r="CV25" s="721"/>
      <c r="CW25" s="721"/>
      <c r="CX25" s="721"/>
      <c r="CY25" s="722"/>
      <c r="CZ25" s="690">
        <v>17.2</v>
      </c>
      <c r="DA25" s="719"/>
      <c r="DB25" s="719"/>
      <c r="DC25" s="723"/>
      <c r="DD25" s="694">
        <v>2005860</v>
      </c>
      <c r="DE25" s="721"/>
      <c r="DF25" s="721"/>
      <c r="DG25" s="721"/>
      <c r="DH25" s="721"/>
      <c r="DI25" s="721"/>
      <c r="DJ25" s="721"/>
      <c r="DK25" s="722"/>
      <c r="DL25" s="694">
        <v>1983750</v>
      </c>
      <c r="DM25" s="721"/>
      <c r="DN25" s="721"/>
      <c r="DO25" s="721"/>
      <c r="DP25" s="721"/>
      <c r="DQ25" s="721"/>
      <c r="DR25" s="721"/>
      <c r="DS25" s="721"/>
      <c r="DT25" s="721"/>
      <c r="DU25" s="721"/>
      <c r="DV25" s="722"/>
      <c r="DW25" s="690">
        <v>30.8</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6878870</v>
      </c>
      <c r="S26" s="686"/>
      <c r="T26" s="686"/>
      <c r="U26" s="686"/>
      <c r="V26" s="686"/>
      <c r="W26" s="686"/>
      <c r="X26" s="686"/>
      <c r="Y26" s="687"/>
      <c r="Z26" s="688">
        <v>52.3</v>
      </c>
      <c r="AA26" s="688"/>
      <c r="AB26" s="688"/>
      <c r="AC26" s="688"/>
      <c r="AD26" s="689">
        <v>6268653</v>
      </c>
      <c r="AE26" s="689"/>
      <c r="AF26" s="689"/>
      <c r="AG26" s="689"/>
      <c r="AH26" s="689"/>
      <c r="AI26" s="689"/>
      <c r="AJ26" s="689"/>
      <c r="AK26" s="689"/>
      <c r="AL26" s="690">
        <v>100</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244</v>
      </c>
      <c r="BP26" s="688"/>
      <c r="BQ26" s="688"/>
      <c r="BR26" s="688"/>
      <c r="BS26" s="694" t="s">
        <v>130</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1380439</v>
      </c>
      <c r="CS26" s="686"/>
      <c r="CT26" s="686"/>
      <c r="CU26" s="686"/>
      <c r="CV26" s="686"/>
      <c r="CW26" s="686"/>
      <c r="CX26" s="686"/>
      <c r="CY26" s="687"/>
      <c r="CZ26" s="690">
        <v>11.5</v>
      </c>
      <c r="DA26" s="719"/>
      <c r="DB26" s="719"/>
      <c r="DC26" s="723"/>
      <c r="DD26" s="694">
        <v>1334625</v>
      </c>
      <c r="DE26" s="686"/>
      <c r="DF26" s="686"/>
      <c r="DG26" s="686"/>
      <c r="DH26" s="686"/>
      <c r="DI26" s="686"/>
      <c r="DJ26" s="686"/>
      <c r="DK26" s="687"/>
      <c r="DL26" s="694" t="s">
        <v>244</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1353</v>
      </c>
      <c r="S27" s="686"/>
      <c r="T27" s="686"/>
      <c r="U27" s="686"/>
      <c r="V27" s="686"/>
      <c r="W27" s="686"/>
      <c r="X27" s="686"/>
      <c r="Y27" s="687"/>
      <c r="Z27" s="688">
        <v>0</v>
      </c>
      <c r="AA27" s="688"/>
      <c r="AB27" s="688"/>
      <c r="AC27" s="688"/>
      <c r="AD27" s="689">
        <v>1353</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1000908</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354139</v>
      </c>
      <c r="CS27" s="721"/>
      <c r="CT27" s="721"/>
      <c r="CU27" s="721"/>
      <c r="CV27" s="721"/>
      <c r="CW27" s="721"/>
      <c r="CX27" s="721"/>
      <c r="CY27" s="722"/>
      <c r="CZ27" s="690">
        <v>2.9</v>
      </c>
      <c r="DA27" s="719"/>
      <c r="DB27" s="719"/>
      <c r="DC27" s="723"/>
      <c r="DD27" s="694">
        <v>120863</v>
      </c>
      <c r="DE27" s="721"/>
      <c r="DF27" s="721"/>
      <c r="DG27" s="721"/>
      <c r="DH27" s="721"/>
      <c r="DI27" s="721"/>
      <c r="DJ27" s="721"/>
      <c r="DK27" s="722"/>
      <c r="DL27" s="694">
        <v>118170</v>
      </c>
      <c r="DM27" s="721"/>
      <c r="DN27" s="721"/>
      <c r="DO27" s="721"/>
      <c r="DP27" s="721"/>
      <c r="DQ27" s="721"/>
      <c r="DR27" s="721"/>
      <c r="DS27" s="721"/>
      <c r="DT27" s="721"/>
      <c r="DU27" s="721"/>
      <c r="DV27" s="722"/>
      <c r="DW27" s="690">
        <v>1.8</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25018</v>
      </c>
      <c r="S28" s="686"/>
      <c r="T28" s="686"/>
      <c r="U28" s="686"/>
      <c r="V28" s="686"/>
      <c r="W28" s="686"/>
      <c r="X28" s="686"/>
      <c r="Y28" s="687"/>
      <c r="Z28" s="688">
        <v>0.2</v>
      </c>
      <c r="AA28" s="688"/>
      <c r="AB28" s="688"/>
      <c r="AC28" s="688"/>
      <c r="AD28" s="689" t="s">
        <v>244</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1760250</v>
      </c>
      <c r="CS28" s="686"/>
      <c r="CT28" s="686"/>
      <c r="CU28" s="686"/>
      <c r="CV28" s="686"/>
      <c r="CW28" s="686"/>
      <c r="CX28" s="686"/>
      <c r="CY28" s="687"/>
      <c r="CZ28" s="690">
        <v>14.7</v>
      </c>
      <c r="DA28" s="719"/>
      <c r="DB28" s="719"/>
      <c r="DC28" s="723"/>
      <c r="DD28" s="694">
        <v>1728849</v>
      </c>
      <c r="DE28" s="686"/>
      <c r="DF28" s="686"/>
      <c r="DG28" s="686"/>
      <c r="DH28" s="686"/>
      <c r="DI28" s="686"/>
      <c r="DJ28" s="686"/>
      <c r="DK28" s="687"/>
      <c r="DL28" s="694">
        <v>1728849</v>
      </c>
      <c r="DM28" s="686"/>
      <c r="DN28" s="686"/>
      <c r="DO28" s="686"/>
      <c r="DP28" s="686"/>
      <c r="DQ28" s="686"/>
      <c r="DR28" s="686"/>
      <c r="DS28" s="686"/>
      <c r="DT28" s="686"/>
      <c r="DU28" s="686"/>
      <c r="DV28" s="687"/>
      <c r="DW28" s="690">
        <v>26.9</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326516</v>
      </c>
      <c r="S29" s="686"/>
      <c r="T29" s="686"/>
      <c r="U29" s="686"/>
      <c r="V29" s="686"/>
      <c r="W29" s="686"/>
      <c r="X29" s="686"/>
      <c r="Y29" s="687"/>
      <c r="Z29" s="688">
        <v>2.5</v>
      </c>
      <c r="AA29" s="688"/>
      <c r="AB29" s="688"/>
      <c r="AC29" s="688"/>
      <c r="AD29" s="689">
        <v>38</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1760250</v>
      </c>
      <c r="CS29" s="721"/>
      <c r="CT29" s="721"/>
      <c r="CU29" s="721"/>
      <c r="CV29" s="721"/>
      <c r="CW29" s="721"/>
      <c r="CX29" s="721"/>
      <c r="CY29" s="722"/>
      <c r="CZ29" s="690">
        <v>14.7</v>
      </c>
      <c r="DA29" s="719"/>
      <c r="DB29" s="719"/>
      <c r="DC29" s="723"/>
      <c r="DD29" s="694">
        <v>1728849</v>
      </c>
      <c r="DE29" s="721"/>
      <c r="DF29" s="721"/>
      <c r="DG29" s="721"/>
      <c r="DH29" s="721"/>
      <c r="DI29" s="721"/>
      <c r="DJ29" s="721"/>
      <c r="DK29" s="722"/>
      <c r="DL29" s="694">
        <v>1728849</v>
      </c>
      <c r="DM29" s="721"/>
      <c r="DN29" s="721"/>
      <c r="DO29" s="721"/>
      <c r="DP29" s="721"/>
      <c r="DQ29" s="721"/>
      <c r="DR29" s="721"/>
      <c r="DS29" s="721"/>
      <c r="DT29" s="721"/>
      <c r="DU29" s="721"/>
      <c r="DV29" s="722"/>
      <c r="DW29" s="690">
        <v>26.9</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18243</v>
      </c>
      <c r="S30" s="686"/>
      <c r="T30" s="686"/>
      <c r="U30" s="686"/>
      <c r="V30" s="686"/>
      <c r="W30" s="686"/>
      <c r="X30" s="686"/>
      <c r="Y30" s="687"/>
      <c r="Z30" s="688">
        <v>0.1</v>
      </c>
      <c r="AA30" s="688"/>
      <c r="AB30" s="688"/>
      <c r="AC30" s="688"/>
      <c r="AD30" s="689" t="s">
        <v>244</v>
      </c>
      <c r="AE30" s="689"/>
      <c r="AF30" s="689"/>
      <c r="AG30" s="689"/>
      <c r="AH30" s="689"/>
      <c r="AI30" s="689"/>
      <c r="AJ30" s="689"/>
      <c r="AK30" s="689"/>
      <c r="AL30" s="690" t="s">
        <v>130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1708724</v>
      </c>
      <c r="CS30" s="686"/>
      <c r="CT30" s="686"/>
      <c r="CU30" s="686"/>
      <c r="CV30" s="686"/>
      <c r="CW30" s="686"/>
      <c r="CX30" s="686"/>
      <c r="CY30" s="687"/>
      <c r="CZ30" s="690">
        <v>14.2</v>
      </c>
      <c r="DA30" s="719"/>
      <c r="DB30" s="719"/>
      <c r="DC30" s="723"/>
      <c r="DD30" s="694">
        <v>1677527</v>
      </c>
      <c r="DE30" s="686"/>
      <c r="DF30" s="686"/>
      <c r="DG30" s="686"/>
      <c r="DH30" s="686"/>
      <c r="DI30" s="686"/>
      <c r="DJ30" s="686"/>
      <c r="DK30" s="687"/>
      <c r="DL30" s="694">
        <v>1677527</v>
      </c>
      <c r="DM30" s="686"/>
      <c r="DN30" s="686"/>
      <c r="DO30" s="686"/>
      <c r="DP30" s="686"/>
      <c r="DQ30" s="686"/>
      <c r="DR30" s="686"/>
      <c r="DS30" s="686"/>
      <c r="DT30" s="686"/>
      <c r="DU30" s="686"/>
      <c r="DV30" s="687"/>
      <c r="DW30" s="690">
        <v>26.1</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1739533</v>
      </c>
      <c r="S31" s="686"/>
      <c r="T31" s="686"/>
      <c r="U31" s="686"/>
      <c r="V31" s="686"/>
      <c r="W31" s="686"/>
      <c r="X31" s="686"/>
      <c r="Y31" s="687"/>
      <c r="Z31" s="688">
        <v>13.2</v>
      </c>
      <c r="AA31" s="688"/>
      <c r="AB31" s="688"/>
      <c r="AC31" s="688"/>
      <c r="AD31" s="689" t="s">
        <v>130</v>
      </c>
      <c r="AE31" s="689"/>
      <c r="AF31" s="689"/>
      <c r="AG31" s="689"/>
      <c r="AH31" s="689"/>
      <c r="AI31" s="689"/>
      <c r="AJ31" s="689"/>
      <c r="AK31" s="689"/>
      <c r="AL31" s="690" t="s">
        <v>130</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99.5</v>
      </c>
      <c r="BH31" s="740"/>
      <c r="BI31" s="740"/>
      <c r="BJ31" s="740"/>
      <c r="BK31" s="740"/>
      <c r="BL31" s="740"/>
      <c r="BM31" s="680">
        <v>97.5</v>
      </c>
      <c r="BN31" s="740"/>
      <c r="BO31" s="740"/>
      <c r="BP31" s="740"/>
      <c r="BQ31" s="741"/>
      <c r="BR31" s="753">
        <v>99.3</v>
      </c>
      <c r="BS31" s="740"/>
      <c r="BT31" s="740"/>
      <c r="BU31" s="740"/>
      <c r="BV31" s="740"/>
      <c r="BW31" s="740"/>
      <c r="BX31" s="680">
        <v>97.4</v>
      </c>
      <c r="BY31" s="740"/>
      <c r="BZ31" s="740"/>
      <c r="CA31" s="740"/>
      <c r="CB31" s="741"/>
      <c r="CD31" s="727"/>
      <c r="CE31" s="728"/>
      <c r="CF31" s="700" t="s">
        <v>314</v>
      </c>
      <c r="CG31" s="701"/>
      <c r="CH31" s="701"/>
      <c r="CI31" s="701"/>
      <c r="CJ31" s="701"/>
      <c r="CK31" s="701"/>
      <c r="CL31" s="701"/>
      <c r="CM31" s="701"/>
      <c r="CN31" s="701"/>
      <c r="CO31" s="701"/>
      <c r="CP31" s="701"/>
      <c r="CQ31" s="702"/>
      <c r="CR31" s="685">
        <v>51526</v>
      </c>
      <c r="CS31" s="721"/>
      <c r="CT31" s="721"/>
      <c r="CU31" s="721"/>
      <c r="CV31" s="721"/>
      <c r="CW31" s="721"/>
      <c r="CX31" s="721"/>
      <c r="CY31" s="722"/>
      <c r="CZ31" s="690">
        <v>0.4</v>
      </c>
      <c r="DA31" s="719"/>
      <c r="DB31" s="719"/>
      <c r="DC31" s="723"/>
      <c r="DD31" s="694">
        <v>51322</v>
      </c>
      <c r="DE31" s="721"/>
      <c r="DF31" s="721"/>
      <c r="DG31" s="721"/>
      <c r="DH31" s="721"/>
      <c r="DI31" s="721"/>
      <c r="DJ31" s="721"/>
      <c r="DK31" s="722"/>
      <c r="DL31" s="694">
        <v>51322</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130</v>
      </c>
      <c r="S32" s="686"/>
      <c r="T32" s="686"/>
      <c r="U32" s="686"/>
      <c r="V32" s="686"/>
      <c r="W32" s="686"/>
      <c r="X32" s="686"/>
      <c r="Y32" s="687"/>
      <c r="Z32" s="688" t="s">
        <v>244</v>
      </c>
      <c r="AA32" s="688"/>
      <c r="AB32" s="688"/>
      <c r="AC32" s="688"/>
      <c r="AD32" s="689" t="s">
        <v>244</v>
      </c>
      <c r="AE32" s="689"/>
      <c r="AF32" s="689"/>
      <c r="AG32" s="689"/>
      <c r="AH32" s="689"/>
      <c r="AI32" s="689"/>
      <c r="AJ32" s="689"/>
      <c r="AK32" s="689"/>
      <c r="AL32" s="690" t="s">
        <v>244</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99.6</v>
      </c>
      <c r="BH32" s="721"/>
      <c r="BI32" s="721"/>
      <c r="BJ32" s="721"/>
      <c r="BK32" s="721"/>
      <c r="BL32" s="721"/>
      <c r="BM32" s="691">
        <v>98.8</v>
      </c>
      <c r="BN32" s="751"/>
      <c r="BO32" s="751"/>
      <c r="BP32" s="751"/>
      <c r="BQ32" s="752"/>
      <c r="BR32" s="754">
        <v>99.4</v>
      </c>
      <c r="BS32" s="721"/>
      <c r="BT32" s="721"/>
      <c r="BU32" s="721"/>
      <c r="BV32" s="721"/>
      <c r="BW32" s="721"/>
      <c r="BX32" s="691">
        <v>98.6</v>
      </c>
      <c r="BY32" s="751"/>
      <c r="BZ32" s="751"/>
      <c r="CA32" s="751"/>
      <c r="CB32" s="752"/>
      <c r="CD32" s="729"/>
      <c r="CE32" s="730"/>
      <c r="CF32" s="700" t="s">
        <v>318</v>
      </c>
      <c r="CG32" s="701"/>
      <c r="CH32" s="701"/>
      <c r="CI32" s="701"/>
      <c r="CJ32" s="701"/>
      <c r="CK32" s="701"/>
      <c r="CL32" s="701"/>
      <c r="CM32" s="701"/>
      <c r="CN32" s="701"/>
      <c r="CO32" s="701"/>
      <c r="CP32" s="701"/>
      <c r="CQ32" s="702"/>
      <c r="CR32" s="685" t="s">
        <v>130</v>
      </c>
      <c r="CS32" s="686"/>
      <c r="CT32" s="686"/>
      <c r="CU32" s="686"/>
      <c r="CV32" s="686"/>
      <c r="CW32" s="686"/>
      <c r="CX32" s="686"/>
      <c r="CY32" s="687"/>
      <c r="CZ32" s="690" t="s">
        <v>130</v>
      </c>
      <c r="DA32" s="719"/>
      <c r="DB32" s="719"/>
      <c r="DC32" s="723"/>
      <c r="DD32" s="694" t="s">
        <v>130</v>
      </c>
      <c r="DE32" s="686"/>
      <c r="DF32" s="686"/>
      <c r="DG32" s="686"/>
      <c r="DH32" s="686"/>
      <c r="DI32" s="686"/>
      <c r="DJ32" s="686"/>
      <c r="DK32" s="687"/>
      <c r="DL32" s="694" t="s">
        <v>244</v>
      </c>
      <c r="DM32" s="686"/>
      <c r="DN32" s="686"/>
      <c r="DO32" s="686"/>
      <c r="DP32" s="686"/>
      <c r="DQ32" s="686"/>
      <c r="DR32" s="686"/>
      <c r="DS32" s="686"/>
      <c r="DT32" s="686"/>
      <c r="DU32" s="686"/>
      <c r="DV32" s="687"/>
      <c r="DW32" s="690" t="s">
        <v>130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939233</v>
      </c>
      <c r="S33" s="686"/>
      <c r="T33" s="686"/>
      <c r="U33" s="686"/>
      <c r="V33" s="686"/>
      <c r="W33" s="686"/>
      <c r="X33" s="686"/>
      <c r="Y33" s="687"/>
      <c r="Z33" s="688">
        <v>7.1</v>
      </c>
      <c r="AA33" s="688"/>
      <c r="AB33" s="688"/>
      <c r="AC33" s="688"/>
      <c r="AD33" s="689" t="s">
        <v>244</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99.3</v>
      </c>
      <c r="BH33" s="756"/>
      <c r="BI33" s="756"/>
      <c r="BJ33" s="756"/>
      <c r="BK33" s="756"/>
      <c r="BL33" s="756"/>
      <c r="BM33" s="757">
        <v>96</v>
      </c>
      <c r="BN33" s="756"/>
      <c r="BO33" s="756"/>
      <c r="BP33" s="756"/>
      <c r="BQ33" s="758"/>
      <c r="BR33" s="755">
        <v>99.1</v>
      </c>
      <c r="BS33" s="756"/>
      <c r="BT33" s="756"/>
      <c r="BU33" s="756"/>
      <c r="BV33" s="756"/>
      <c r="BW33" s="756"/>
      <c r="BX33" s="757">
        <v>95.8</v>
      </c>
      <c r="BY33" s="756"/>
      <c r="BZ33" s="756"/>
      <c r="CA33" s="756"/>
      <c r="CB33" s="758"/>
      <c r="CD33" s="700" t="s">
        <v>321</v>
      </c>
      <c r="CE33" s="701"/>
      <c r="CF33" s="701"/>
      <c r="CG33" s="701"/>
      <c r="CH33" s="701"/>
      <c r="CI33" s="701"/>
      <c r="CJ33" s="701"/>
      <c r="CK33" s="701"/>
      <c r="CL33" s="701"/>
      <c r="CM33" s="701"/>
      <c r="CN33" s="701"/>
      <c r="CO33" s="701"/>
      <c r="CP33" s="701"/>
      <c r="CQ33" s="702"/>
      <c r="CR33" s="685">
        <v>5025200</v>
      </c>
      <c r="CS33" s="721"/>
      <c r="CT33" s="721"/>
      <c r="CU33" s="721"/>
      <c r="CV33" s="721"/>
      <c r="CW33" s="721"/>
      <c r="CX33" s="721"/>
      <c r="CY33" s="722"/>
      <c r="CZ33" s="690">
        <v>41.8</v>
      </c>
      <c r="DA33" s="719"/>
      <c r="DB33" s="719"/>
      <c r="DC33" s="723"/>
      <c r="DD33" s="694">
        <v>3048660</v>
      </c>
      <c r="DE33" s="721"/>
      <c r="DF33" s="721"/>
      <c r="DG33" s="721"/>
      <c r="DH33" s="721"/>
      <c r="DI33" s="721"/>
      <c r="DJ33" s="721"/>
      <c r="DK33" s="722"/>
      <c r="DL33" s="694">
        <v>1925224</v>
      </c>
      <c r="DM33" s="721"/>
      <c r="DN33" s="721"/>
      <c r="DO33" s="721"/>
      <c r="DP33" s="721"/>
      <c r="DQ33" s="721"/>
      <c r="DR33" s="721"/>
      <c r="DS33" s="721"/>
      <c r="DT33" s="721"/>
      <c r="DU33" s="721"/>
      <c r="DV33" s="722"/>
      <c r="DW33" s="690">
        <v>29.9</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65929</v>
      </c>
      <c r="S34" s="686"/>
      <c r="T34" s="686"/>
      <c r="U34" s="686"/>
      <c r="V34" s="686"/>
      <c r="W34" s="686"/>
      <c r="X34" s="686"/>
      <c r="Y34" s="687"/>
      <c r="Z34" s="688">
        <v>0.5</v>
      </c>
      <c r="AA34" s="688"/>
      <c r="AB34" s="688"/>
      <c r="AC34" s="688"/>
      <c r="AD34" s="689">
        <v>1</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1643858</v>
      </c>
      <c r="CS34" s="686"/>
      <c r="CT34" s="686"/>
      <c r="CU34" s="686"/>
      <c r="CV34" s="686"/>
      <c r="CW34" s="686"/>
      <c r="CX34" s="686"/>
      <c r="CY34" s="687"/>
      <c r="CZ34" s="690">
        <v>13.7</v>
      </c>
      <c r="DA34" s="719"/>
      <c r="DB34" s="719"/>
      <c r="DC34" s="723"/>
      <c r="DD34" s="694">
        <v>1029017</v>
      </c>
      <c r="DE34" s="686"/>
      <c r="DF34" s="686"/>
      <c r="DG34" s="686"/>
      <c r="DH34" s="686"/>
      <c r="DI34" s="686"/>
      <c r="DJ34" s="686"/>
      <c r="DK34" s="687"/>
      <c r="DL34" s="694">
        <v>820042</v>
      </c>
      <c r="DM34" s="686"/>
      <c r="DN34" s="686"/>
      <c r="DO34" s="686"/>
      <c r="DP34" s="686"/>
      <c r="DQ34" s="686"/>
      <c r="DR34" s="686"/>
      <c r="DS34" s="686"/>
      <c r="DT34" s="686"/>
      <c r="DU34" s="686"/>
      <c r="DV34" s="687"/>
      <c r="DW34" s="690">
        <v>12.7</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88518</v>
      </c>
      <c r="S35" s="686"/>
      <c r="T35" s="686"/>
      <c r="U35" s="686"/>
      <c r="V35" s="686"/>
      <c r="W35" s="686"/>
      <c r="X35" s="686"/>
      <c r="Y35" s="687"/>
      <c r="Z35" s="688">
        <v>0.7</v>
      </c>
      <c r="AA35" s="688"/>
      <c r="AB35" s="688"/>
      <c r="AC35" s="688"/>
      <c r="AD35" s="689" t="s">
        <v>130</v>
      </c>
      <c r="AE35" s="689"/>
      <c r="AF35" s="689"/>
      <c r="AG35" s="689"/>
      <c r="AH35" s="689"/>
      <c r="AI35" s="689"/>
      <c r="AJ35" s="689"/>
      <c r="AK35" s="689"/>
      <c r="AL35" s="690" t="s">
        <v>130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77742</v>
      </c>
      <c r="CS35" s="721"/>
      <c r="CT35" s="721"/>
      <c r="CU35" s="721"/>
      <c r="CV35" s="721"/>
      <c r="CW35" s="721"/>
      <c r="CX35" s="721"/>
      <c r="CY35" s="722"/>
      <c r="CZ35" s="690">
        <v>0.6</v>
      </c>
      <c r="DA35" s="719"/>
      <c r="DB35" s="719"/>
      <c r="DC35" s="723"/>
      <c r="DD35" s="694">
        <v>69300</v>
      </c>
      <c r="DE35" s="721"/>
      <c r="DF35" s="721"/>
      <c r="DG35" s="721"/>
      <c r="DH35" s="721"/>
      <c r="DI35" s="721"/>
      <c r="DJ35" s="721"/>
      <c r="DK35" s="722"/>
      <c r="DL35" s="694">
        <v>69300</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389629</v>
      </c>
      <c r="S36" s="686"/>
      <c r="T36" s="686"/>
      <c r="U36" s="686"/>
      <c r="V36" s="686"/>
      <c r="W36" s="686"/>
      <c r="X36" s="686"/>
      <c r="Y36" s="687"/>
      <c r="Z36" s="688">
        <v>3</v>
      </c>
      <c r="AA36" s="688"/>
      <c r="AB36" s="688"/>
      <c r="AC36" s="688"/>
      <c r="AD36" s="689" t="s">
        <v>130</v>
      </c>
      <c r="AE36" s="689"/>
      <c r="AF36" s="689"/>
      <c r="AG36" s="689"/>
      <c r="AH36" s="689"/>
      <c r="AI36" s="689"/>
      <c r="AJ36" s="689"/>
      <c r="AK36" s="689"/>
      <c r="AL36" s="690" t="s">
        <v>130</v>
      </c>
      <c r="AM36" s="691"/>
      <c r="AN36" s="691"/>
      <c r="AO36" s="692"/>
      <c r="AP36" s="235"/>
      <c r="AQ36" s="759" t="s">
        <v>329</v>
      </c>
      <c r="AR36" s="760"/>
      <c r="AS36" s="760"/>
      <c r="AT36" s="760"/>
      <c r="AU36" s="760"/>
      <c r="AV36" s="760"/>
      <c r="AW36" s="760"/>
      <c r="AX36" s="760"/>
      <c r="AY36" s="761"/>
      <c r="AZ36" s="674">
        <v>1273735</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6178</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1750711</v>
      </c>
      <c r="CS36" s="686"/>
      <c r="CT36" s="686"/>
      <c r="CU36" s="686"/>
      <c r="CV36" s="686"/>
      <c r="CW36" s="686"/>
      <c r="CX36" s="686"/>
      <c r="CY36" s="687"/>
      <c r="CZ36" s="690">
        <v>14.6</v>
      </c>
      <c r="DA36" s="719"/>
      <c r="DB36" s="719"/>
      <c r="DC36" s="723"/>
      <c r="DD36" s="694">
        <v>766882</v>
      </c>
      <c r="DE36" s="686"/>
      <c r="DF36" s="686"/>
      <c r="DG36" s="686"/>
      <c r="DH36" s="686"/>
      <c r="DI36" s="686"/>
      <c r="DJ36" s="686"/>
      <c r="DK36" s="687"/>
      <c r="DL36" s="694">
        <v>380712</v>
      </c>
      <c r="DM36" s="686"/>
      <c r="DN36" s="686"/>
      <c r="DO36" s="686"/>
      <c r="DP36" s="686"/>
      <c r="DQ36" s="686"/>
      <c r="DR36" s="686"/>
      <c r="DS36" s="686"/>
      <c r="DT36" s="686"/>
      <c r="DU36" s="686"/>
      <c r="DV36" s="687"/>
      <c r="DW36" s="690">
        <v>5.9</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1315254</v>
      </c>
      <c r="S37" s="686"/>
      <c r="T37" s="686"/>
      <c r="U37" s="686"/>
      <c r="V37" s="686"/>
      <c r="W37" s="686"/>
      <c r="X37" s="686"/>
      <c r="Y37" s="687"/>
      <c r="Z37" s="688">
        <v>10</v>
      </c>
      <c r="AA37" s="688"/>
      <c r="AB37" s="688"/>
      <c r="AC37" s="688"/>
      <c r="AD37" s="689" t="s">
        <v>130</v>
      </c>
      <c r="AE37" s="689"/>
      <c r="AF37" s="689"/>
      <c r="AG37" s="689"/>
      <c r="AH37" s="689"/>
      <c r="AI37" s="689"/>
      <c r="AJ37" s="689"/>
      <c r="AK37" s="689"/>
      <c r="AL37" s="690" t="s">
        <v>130</v>
      </c>
      <c r="AM37" s="691"/>
      <c r="AN37" s="691"/>
      <c r="AO37" s="692"/>
      <c r="AQ37" s="763" t="s">
        <v>333</v>
      </c>
      <c r="AR37" s="764"/>
      <c r="AS37" s="764"/>
      <c r="AT37" s="764"/>
      <c r="AU37" s="764"/>
      <c r="AV37" s="764"/>
      <c r="AW37" s="764"/>
      <c r="AX37" s="764"/>
      <c r="AY37" s="765"/>
      <c r="AZ37" s="685">
        <v>369740</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-5415</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15023</v>
      </c>
      <c r="CS37" s="721"/>
      <c r="CT37" s="721"/>
      <c r="CU37" s="721"/>
      <c r="CV37" s="721"/>
      <c r="CW37" s="721"/>
      <c r="CX37" s="721"/>
      <c r="CY37" s="722"/>
      <c r="CZ37" s="690">
        <v>0.1</v>
      </c>
      <c r="DA37" s="719"/>
      <c r="DB37" s="719"/>
      <c r="DC37" s="723"/>
      <c r="DD37" s="694">
        <v>15023</v>
      </c>
      <c r="DE37" s="721"/>
      <c r="DF37" s="721"/>
      <c r="DG37" s="721"/>
      <c r="DH37" s="721"/>
      <c r="DI37" s="721"/>
      <c r="DJ37" s="721"/>
      <c r="DK37" s="722"/>
      <c r="DL37" s="694">
        <v>15023</v>
      </c>
      <c r="DM37" s="721"/>
      <c r="DN37" s="721"/>
      <c r="DO37" s="721"/>
      <c r="DP37" s="721"/>
      <c r="DQ37" s="721"/>
      <c r="DR37" s="721"/>
      <c r="DS37" s="721"/>
      <c r="DT37" s="721"/>
      <c r="DU37" s="721"/>
      <c r="DV37" s="722"/>
      <c r="DW37" s="690">
        <v>0.2</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108400</v>
      </c>
      <c r="S38" s="686"/>
      <c r="T38" s="686"/>
      <c r="U38" s="686"/>
      <c r="V38" s="686"/>
      <c r="W38" s="686"/>
      <c r="X38" s="686"/>
      <c r="Y38" s="687"/>
      <c r="Z38" s="688">
        <v>0.8</v>
      </c>
      <c r="AA38" s="688"/>
      <c r="AB38" s="688"/>
      <c r="AC38" s="688"/>
      <c r="AD38" s="689">
        <v>204</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89529</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1203</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903995</v>
      </c>
      <c r="CS38" s="686"/>
      <c r="CT38" s="686"/>
      <c r="CU38" s="686"/>
      <c r="CV38" s="686"/>
      <c r="CW38" s="686"/>
      <c r="CX38" s="686"/>
      <c r="CY38" s="687"/>
      <c r="CZ38" s="690">
        <v>7.5</v>
      </c>
      <c r="DA38" s="719"/>
      <c r="DB38" s="719"/>
      <c r="DC38" s="723"/>
      <c r="DD38" s="694">
        <v>793087</v>
      </c>
      <c r="DE38" s="686"/>
      <c r="DF38" s="686"/>
      <c r="DG38" s="686"/>
      <c r="DH38" s="686"/>
      <c r="DI38" s="686"/>
      <c r="DJ38" s="686"/>
      <c r="DK38" s="687"/>
      <c r="DL38" s="694">
        <v>655170</v>
      </c>
      <c r="DM38" s="686"/>
      <c r="DN38" s="686"/>
      <c r="DO38" s="686"/>
      <c r="DP38" s="686"/>
      <c r="DQ38" s="686"/>
      <c r="DR38" s="686"/>
      <c r="DS38" s="686"/>
      <c r="DT38" s="686"/>
      <c r="DU38" s="686"/>
      <c r="DV38" s="687"/>
      <c r="DW38" s="690">
        <v>10.199999999999999</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1250617</v>
      </c>
      <c r="S39" s="686"/>
      <c r="T39" s="686"/>
      <c r="U39" s="686"/>
      <c r="V39" s="686"/>
      <c r="W39" s="686"/>
      <c r="X39" s="686"/>
      <c r="Y39" s="687"/>
      <c r="Z39" s="688">
        <v>9.5</v>
      </c>
      <c r="AA39" s="688"/>
      <c r="AB39" s="688"/>
      <c r="AC39" s="688"/>
      <c r="AD39" s="689" t="s">
        <v>130</v>
      </c>
      <c r="AE39" s="689"/>
      <c r="AF39" s="689"/>
      <c r="AG39" s="689"/>
      <c r="AH39" s="689"/>
      <c r="AI39" s="689"/>
      <c r="AJ39" s="689"/>
      <c r="AK39" s="689"/>
      <c r="AL39" s="690" t="s">
        <v>244</v>
      </c>
      <c r="AM39" s="691"/>
      <c r="AN39" s="691"/>
      <c r="AO39" s="692"/>
      <c r="AQ39" s="763" t="s">
        <v>341</v>
      </c>
      <c r="AR39" s="764"/>
      <c r="AS39" s="764"/>
      <c r="AT39" s="764"/>
      <c r="AU39" s="764"/>
      <c r="AV39" s="764"/>
      <c r="AW39" s="764"/>
      <c r="AX39" s="764"/>
      <c r="AY39" s="765"/>
      <c r="AZ39" s="685">
        <v>69223</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1817</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634914</v>
      </c>
      <c r="CS39" s="721"/>
      <c r="CT39" s="721"/>
      <c r="CU39" s="721"/>
      <c r="CV39" s="721"/>
      <c r="CW39" s="721"/>
      <c r="CX39" s="721"/>
      <c r="CY39" s="722"/>
      <c r="CZ39" s="690">
        <v>5.3</v>
      </c>
      <c r="DA39" s="719"/>
      <c r="DB39" s="719"/>
      <c r="DC39" s="723"/>
      <c r="DD39" s="694">
        <v>390374</v>
      </c>
      <c r="DE39" s="721"/>
      <c r="DF39" s="721"/>
      <c r="DG39" s="721"/>
      <c r="DH39" s="721"/>
      <c r="DI39" s="721"/>
      <c r="DJ39" s="721"/>
      <c r="DK39" s="722"/>
      <c r="DL39" s="694" t="s">
        <v>244</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130</v>
      </c>
      <c r="AM40" s="691"/>
      <c r="AN40" s="691"/>
      <c r="AO40" s="692"/>
      <c r="AQ40" s="763" t="s">
        <v>345</v>
      </c>
      <c r="AR40" s="764"/>
      <c r="AS40" s="764"/>
      <c r="AT40" s="764"/>
      <c r="AU40" s="764"/>
      <c r="AV40" s="764"/>
      <c r="AW40" s="764"/>
      <c r="AX40" s="764"/>
      <c r="AY40" s="765"/>
      <c r="AZ40" s="685">
        <v>13080</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72</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13980</v>
      </c>
      <c r="CS40" s="686"/>
      <c r="CT40" s="686"/>
      <c r="CU40" s="686"/>
      <c r="CV40" s="686"/>
      <c r="CW40" s="686"/>
      <c r="CX40" s="686"/>
      <c r="CY40" s="687"/>
      <c r="CZ40" s="690">
        <v>0.1</v>
      </c>
      <c r="DA40" s="719"/>
      <c r="DB40" s="719"/>
      <c r="DC40" s="723"/>
      <c r="DD40" s="694" t="s">
        <v>130</v>
      </c>
      <c r="DE40" s="686"/>
      <c r="DF40" s="686"/>
      <c r="DG40" s="686"/>
      <c r="DH40" s="686"/>
      <c r="DI40" s="686"/>
      <c r="DJ40" s="686"/>
      <c r="DK40" s="687"/>
      <c r="DL40" s="694" t="s">
        <v>130</v>
      </c>
      <c r="DM40" s="686"/>
      <c r="DN40" s="686"/>
      <c r="DO40" s="686"/>
      <c r="DP40" s="686"/>
      <c r="DQ40" s="686"/>
      <c r="DR40" s="686"/>
      <c r="DS40" s="686"/>
      <c r="DT40" s="686"/>
      <c r="DU40" s="686"/>
      <c r="DV40" s="687"/>
      <c r="DW40" s="690" t="s">
        <v>130</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244</v>
      </c>
      <c r="AM41" s="691"/>
      <c r="AN41" s="691"/>
      <c r="AO41" s="692"/>
      <c r="AQ41" s="763" t="s">
        <v>350</v>
      </c>
      <c r="AR41" s="764"/>
      <c r="AS41" s="764"/>
      <c r="AT41" s="764"/>
      <c r="AU41" s="764"/>
      <c r="AV41" s="764"/>
      <c r="AW41" s="764"/>
      <c r="AX41" s="764"/>
      <c r="AY41" s="765"/>
      <c r="AZ41" s="685">
        <v>148825</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168000</v>
      </c>
      <c r="S42" s="686"/>
      <c r="T42" s="686"/>
      <c r="U42" s="686"/>
      <c r="V42" s="686"/>
      <c r="W42" s="686"/>
      <c r="X42" s="686"/>
      <c r="Y42" s="687"/>
      <c r="Z42" s="688">
        <v>1.3</v>
      </c>
      <c r="AA42" s="688"/>
      <c r="AB42" s="688"/>
      <c r="AC42" s="688"/>
      <c r="AD42" s="689" t="s">
        <v>130</v>
      </c>
      <c r="AE42" s="689"/>
      <c r="AF42" s="689"/>
      <c r="AG42" s="689"/>
      <c r="AH42" s="689"/>
      <c r="AI42" s="689"/>
      <c r="AJ42" s="689"/>
      <c r="AK42" s="689"/>
      <c r="AL42" s="690" t="s">
        <v>130</v>
      </c>
      <c r="AM42" s="691"/>
      <c r="AN42" s="691"/>
      <c r="AO42" s="692"/>
      <c r="AQ42" s="784" t="s">
        <v>354</v>
      </c>
      <c r="AR42" s="785"/>
      <c r="AS42" s="785"/>
      <c r="AT42" s="785"/>
      <c r="AU42" s="785"/>
      <c r="AV42" s="785"/>
      <c r="AW42" s="785"/>
      <c r="AX42" s="785"/>
      <c r="AY42" s="786"/>
      <c r="AZ42" s="776">
        <v>583338</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369</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2812117</v>
      </c>
      <c r="CS42" s="686"/>
      <c r="CT42" s="686"/>
      <c r="CU42" s="686"/>
      <c r="CV42" s="686"/>
      <c r="CW42" s="686"/>
      <c r="CX42" s="686"/>
      <c r="CY42" s="687"/>
      <c r="CZ42" s="690">
        <v>23.4</v>
      </c>
      <c r="DA42" s="691"/>
      <c r="DB42" s="691"/>
      <c r="DC42" s="703"/>
      <c r="DD42" s="694">
        <v>522784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13147113</v>
      </c>
      <c r="S43" s="777"/>
      <c r="T43" s="777"/>
      <c r="U43" s="777"/>
      <c r="V43" s="777"/>
      <c r="W43" s="777"/>
      <c r="X43" s="777"/>
      <c r="Y43" s="778"/>
      <c r="Z43" s="779">
        <v>100</v>
      </c>
      <c r="AA43" s="779"/>
      <c r="AB43" s="779"/>
      <c r="AC43" s="779"/>
      <c r="AD43" s="780">
        <v>6270249</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51146</v>
      </c>
      <c r="CS43" s="721"/>
      <c r="CT43" s="721"/>
      <c r="CU43" s="721"/>
      <c r="CV43" s="721"/>
      <c r="CW43" s="721"/>
      <c r="CX43" s="721"/>
      <c r="CY43" s="722"/>
      <c r="CZ43" s="690">
        <v>0.4</v>
      </c>
      <c r="DA43" s="719"/>
      <c r="DB43" s="719"/>
      <c r="DC43" s="723"/>
      <c r="DD43" s="694">
        <v>51146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2682538</v>
      </c>
      <c r="CS44" s="686"/>
      <c r="CT44" s="686"/>
      <c r="CU44" s="686"/>
      <c r="CV44" s="686"/>
      <c r="CW44" s="686"/>
      <c r="CX44" s="686"/>
      <c r="CY44" s="687"/>
      <c r="CZ44" s="690">
        <v>22.3</v>
      </c>
      <c r="DA44" s="691"/>
      <c r="DB44" s="691"/>
      <c r="DC44" s="703"/>
      <c r="DD44" s="694">
        <v>512412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1257778</v>
      </c>
      <c r="CS45" s="721"/>
      <c r="CT45" s="721"/>
      <c r="CU45" s="721"/>
      <c r="CV45" s="721"/>
      <c r="CW45" s="721"/>
      <c r="CX45" s="721"/>
      <c r="CY45" s="722"/>
      <c r="CZ45" s="690">
        <v>10.5</v>
      </c>
      <c r="DA45" s="719"/>
      <c r="DB45" s="719"/>
      <c r="DC45" s="723"/>
      <c r="DD45" s="694">
        <v>94397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1305769</v>
      </c>
      <c r="CS46" s="686"/>
      <c r="CT46" s="686"/>
      <c r="CU46" s="686"/>
      <c r="CV46" s="686"/>
      <c r="CW46" s="686"/>
      <c r="CX46" s="686"/>
      <c r="CY46" s="687"/>
      <c r="CZ46" s="690">
        <v>10.9</v>
      </c>
      <c r="DA46" s="691"/>
      <c r="DB46" s="691"/>
      <c r="DC46" s="703"/>
      <c r="DD46" s="694">
        <v>406431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129579</v>
      </c>
      <c r="CS47" s="721"/>
      <c r="CT47" s="721"/>
      <c r="CU47" s="721"/>
      <c r="CV47" s="721"/>
      <c r="CW47" s="721"/>
      <c r="CX47" s="721"/>
      <c r="CY47" s="722"/>
      <c r="CZ47" s="690">
        <v>1.1000000000000001</v>
      </c>
      <c r="DA47" s="719"/>
      <c r="DB47" s="719"/>
      <c r="DC47" s="723"/>
      <c r="DD47" s="694">
        <v>10372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244</v>
      </c>
      <c r="CS48" s="686"/>
      <c r="CT48" s="686"/>
      <c r="CU48" s="686"/>
      <c r="CV48" s="686"/>
      <c r="CW48" s="686"/>
      <c r="CX48" s="686"/>
      <c r="CY48" s="687"/>
      <c r="CZ48" s="690" t="s">
        <v>244</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12013880</v>
      </c>
      <c r="CS49" s="756"/>
      <c r="CT49" s="756"/>
      <c r="CU49" s="756"/>
      <c r="CV49" s="756"/>
      <c r="CW49" s="756"/>
      <c r="CX49" s="756"/>
      <c r="CY49" s="787"/>
      <c r="CZ49" s="781">
        <v>100</v>
      </c>
      <c r="DA49" s="788"/>
      <c r="DB49" s="788"/>
      <c r="DC49" s="789"/>
      <c r="DD49" s="790">
        <v>7427016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tz+Uymd1L3qkqKuTX0/ohwUSIaBz7OrAC3sytsZslt7WuMi+3FW0JhDTVr19COuJYNgtL7PTzGk1T7UORmvkA==" saltValue="RI/ZDiXL0aMT06IsBpQAW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12810</v>
      </c>
      <c r="R7" s="821"/>
      <c r="S7" s="821"/>
      <c r="T7" s="821"/>
      <c r="U7" s="821"/>
      <c r="V7" s="821">
        <v>11782</v>
      </c>
      <c r="W7" s="821"/>
      <c r="X7" s="821"/>
      <c r="Y7" s="821"/>
      <c r="Z7" s="821"/>
      <c r="AA7" s="821">
        <v>1028</v>
      </c>
      <c r="AB7" s="821"/>
      <c r="AC7" s="821"/>
      <c r="AD7" s="821"/>
      <c r="AE7" s="822"/>
      <c r="AF7" s="823">
        <v>677</v>
      </c>
      <c r="AG7" s="824"/>
      <c r="AH7" s="824"/>
      <c r="AI7" s="824"/>
      <c r="AJ7" s="825"/>
      <c r="AK7" s="860" t="s">
        <v>526</v>
      </c>
      <c r="AL7" s="861"/>
      <c r="AM7" s="861"/>
      <c r="AN7" s="861"/>
      <c r="AO7" s="861"/>
      <c r="AP7" s="861">
        <v>13858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57">
        <v>0</v>
      </c>
      <c r="CI7" s="858"/>
      <c r="CJ7" s="858"/>
      <c r="CK7" s="858"/>
      <c r="CL7" s="859"/>
      <c r="CM7" s="857">
        <v>10</v>
      </c>
      <c r="CN7" s="858"/>
      <c r="CO7" s="858"/>
      <c r="CP7" s="858"/>
      <c r="CQ7" s="859"/>
      <c r="CR7" s="857">
        <v>6</v>
      </c>
      <c r="CS7" s="858"/>
      <c r="CT7" s="858"/>
      <c r="CU7" s="858"/>
      <c r="CV7" s="859"/>
      <c r="CW7" s="857" t="s">
        <v>526</v>
      </c>
      <c r="CX7" s="858"/>
      <c r="CY7" s="858"/>
      <c r="CZ7" s="858"/>
      <c r="DA7" s="859"/>
      <c r="DB7" s="857" t="s">
        <v>526</v>
      </c>
      <c r="DC7" s="858"/>
      <c r="DD7" s="858"/>
      <c r="DE7" s="858"/>
      <c r="DF7" s="859"/>
      <c r="DG7" s="857" t="s">
        <v>526</v>
      </c>
      <c r="DH7" s="858"/>
      <c r="DI7" s="858"/>
      <c r="DJ7" s="858"/>
      <c r="DK7" s="859"/>
      <c r="DL7" s="857" t="s">
        <v>526</v>
      </c>
      <c r="DM7" s="858"/>
      <c r="DN7" s="858"/>
      <c r="DO7" s="858"/>
      <c r="DP7" s="859"/>
      <c r="DQ7" s="857" t="s">
        <v>526</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549</v>
      </c>
      <c r="R8" s="845"/>
      <c r="S8" s="845"/>
      <c r="T8" s="845"/>
      <c r="U8" s="845"/>
      <c r="V8" s="845">
        <v>444</v>
      </c>
      <c r="W8" s="845"/>
      <c r="X8" s="845"/>
      <c r="Y8" s="845"/>
      <c r="Z8" s="845"/>
      <c r="AA8" s="845">
        <v>105</v>
      </c>
      <c r="AB8" s="845"/>
      <c r="AC8" s="845"/>
      <c r="AD8" s="845"/>
      <c r="AE8" s="846"/>
      <c r="AF8" s="847">
        <v>5</v>
      </c>
      <c r="AG8" s="848"/>
      <c r="AH8" s="848"/>
      <c r="AI8" s="848"/>
      <c r="AJ8" s="849"/>
      <c r="AK8" s="850">
        <v>192</v>
      </c>
      <c r="AL8" s="851"/>
      <c r="AM8" s="851"/>
      <c r="AN8" s="851"/>
      <c r="AO8" s="851"/>
      <c r="AP8" s="851" t="s">
        <v>526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604</v>
      </c>
      <c r="BT8" s="855"/>
      <c r="BU8" s="855"/>
      <c r="BV8" s="855"/>
      <c r="BW8" s="855"/>
      <c r="BX8" s="855"/>
      <c r="BY8" s="855"/>
      <c r="BZ8" s="855"/>
      <c r="CA8" s="855"/>
      <c r="CB8" s="855"/>
      <c r="CC8" s="855"/>
      <c r="CD8" s="855"/>
      <c r="CE8" s="855"/>
      <c r="CF8" s="855"/>
      <c r="CG8" s="856"/>
      <c r="CH8" s="867">
        <v>-9</v>
      </c>
      <c r="CI8" s="868"/>
      <c r="CJ8" s="868"/>
      <c r="CK8" s="868"/>
      <c r="CL8" s="869"/>
      <c r="CM8" s="867">
        <v>296</v>
      </c>
      <c r="CN8" s="868"/>
      <c r="CO8" s="868"/>
      <c r="CP8" s="868"/>
      <c r="CQ8" s="869"/>
      <c r="CR8" s="867">
        <v>4</v>
      </c>
      <c r="CS8" s="868"/>
      <c r="CT8" s="868"/>
      <c r="CU8" s="868"/>
      <c r="CV8" s="869"/>
      <c r="CW8" s="867" t="s">
        <v>526</v>
      </c>
      <c r="CX8" s="868"/>
      <c r="CY8" s="868"/>
      <c r="CZ8" s="868"/>
      <c r="DA8" s="869"/>
      <c r="DB8" s="867">
        <v>273</v>
      </c>
      <c r="DC8" s="868"/>
      <c r="DD8" s="868"/>
      <c r="DE8" s="868"/>
      <c r="DF8" s="869"/>
      <c r="DG8" s="867" t="s">
        <v>526</v>
      </c>
      <c r="DH8" s="868"/>
      <c r="DI8" s="868"/>
      <c r="DJ8" s="868"/>
      <c r="DK8" s="869"/>
      <c r="DL8" s="867" t="s">
        <v>526</v>
      </c>
      <c r="DM8" s="868"/>
      <c r="DN8" s="868"/>
      <c r="DO8" s="868"/>
      <c r="DP8" s="869"/>
      <c r="DQ8" s="867" t="s">
        <v>526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605</v>
      </c>
      <c r="BT9" s="855"/>
      <c r="BU9" s="855"/>
      <c r="BV9" s="855"/>
      <c r="BW9" s="855"/>
      <c r="BX9" s="855"/>
      <c r="BY9" s="855"/>
      <c r="BZ9" s="855"/>
      <c r="CA9" s="855"/>
      <c r="CB9" s="855"/>
      <c r="CC9" s="855"/>
      <c r="CD9" s="855"/>
      <c r="CE9" s="855"/>
      <c r="CF9" s="855"/>
      <c r="CG9" s="856"/>
      <c r="CH9" s="867">
        <v>-7</v>
      </c>
      <c r="CI9" s="868"/>
      <c r="CJ9" s="868"/>
      <c r="CK9" s="868"/>
      <c r="CL9" s="869"/>
      <c r="CM9" s="867">
        <v>28</v>
      </c>
      <c r="CN9" s="868"/>
      <c r="CO9" s="868"/>
      <c r="CP9" s="868"/>
      <c r="CQ9" s="869"/>
      <c r="CR9" s="867">
        <v>56</v>
      </c>
      <c r="CS9" s="868"/>
      <c r="CT9" s="868"/>
      <c r="CU9" s="868"/>
      <c r="CV9" s="869"/>
      <c r="CW9" s="867" t="s">
        <v>526</v>
      </c>
      <c r="CX9" s="868"/>
      <c r="CY9" s="868"/>
      <c r="CZ9" s="868"/>
      <c r="DA9" s="869"/>
      <c r="DB9" s="867" t="s">
        <v>526</v>
      </c>
      <c r="DC9" s="868"/>
      <c r="DD9" s="868"/>
      <c r="DE9" s="868"/>
      <c r="DF9" s="869"/>
      <c r="DG9" s="867" t="s">
        <v>526</v>
      </c>
      <c r="DH9" s="868"/>
      <c r="DI9" s="868"/>
      <c r="DJ9" s="868"/>
      <c r="DK9" s="869"/>
      <c r="DL9" s="867" t="s">
        <v>526</v>
      </c>
      <c r="DM9" s="868"/>
      <c r="DN9" s="868"/>
      <c r="DO9" s="868"/>
      <c r="DP9" s="869"/>
      <c r="DQ9" s="867" t="s">
        <v>526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606</v>
      </c>
      <c r="BT10" s="855"/>
      <c r="BU10" s="855"/>
      <c r="BV10" s="855"/>
      <c r="BW10" s="855"/>
      <c r="BX10" s="855"/>
      <c r="BY10" s="855"/>
      <c r="BZ10" s="855"/>
      <c r="CA10" s="855"/>
      <c r="CB10" s="855"/>
      <c r="CC10" s="855"/>
      <c r="CD10" s="855"/>
      <c r="CE10" s="855"/>
      <c r="CF10" s="855"/>
      <c r="CG10" s="856"/>
      <c r="CH10" s="867">
        <v>-7</v>
      </c>
      <c r="CI10" s="868"/>
      <c r="CJ10" s="868"/>
      <c r="CK10" s="868"/>
      <c r="CL10" s="869"/>
      <c r="CM10" s="867">
        <v>29</v>
      </c>
      <c r="CN10" s="868"/>
      <c r="CO10" s="868"/>
      <c r="CP10" s="868"/>
      <c r="CQ10" s="869"/>
      <c r="CR10" s="867">
        <v>2</v>
      </c>
      <c r="CS10" s="868"/>
      <c r="CT10" s="868"/>
      <c r="CU10" s="868"/>
      <c r="CV10" s="869"/>
      <c r="CW10" s="867" t="s">
        <v>526</v>
      </c>
      <c r="CX10" s="868"/>
      <c r="CY10" s="868"/>
      <c r="CZ10" s="868"/>
      <c r="DA10" s="869"/>
      <c r="DB10" s="867" t="s">
        <v>526</v>
      </c>
      <c r="DC10" s="868"/>
      <c r="DD10" s="868"/>
      <c r="DE10" s="868"/>
      <c r="DF10" s="869"/>
      <c r="DG10" s="867" t="s">
        <v>526</v>
      </c>
      <c r="DH10" s="868"/>
      <c r="DI10" s="868"/>
      <c r="DJ10" s="868"/>
      <c r="DK10" s="869"/>
      <c r="DL10" s="867" t="s">
        <v>526</v>
      </c>
      <c r="DM10" s="868"/>
      <c r="DN10" s="868"/>
      <c r="DO10" s="868"/>
      <c r="DP10" s="869"/>
      <c r="DQ10" s="867" t="s">
        <v>526</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13359</v>
      </c>
      <c r="R23" s="880"/>
      <c r="S23" s="880"/>
      <c r="T23" s="880"/>
      <c r="U23" s="880"/>
      <c r="V23" s="880">
        <v>12226</v>
      </c>
      <c r="W23" s="880"/>
      <c r="X23" s="880"/>
      <c r="Y23" s="880"/>
      <c r="Z23" s="880"/>
      <c r="AA23" s="880">
        <v>1133</v>
      </c>
      <c r="AB23" s="880"/>
      <c r="AC23" s="880"/>
      <c r="AD23" s="880"/>
      <c r="AE23" s="881"/>
      <c r="AF23" s="882">
        <v>682</v>
      </c>
      <c r="AG23" s="880"/>
      <c r="AH23" s="880"/>
      <c r="AI23" s="880"/>
      <c r="AJ23" s="883"/>
      <c r="AK23" s="884"/>
      <c r="AL23" s="885"/>
      <c r="AM23" s="885"/>
      <c r="AN23" s="885"/>
      <c r="AO23" s="885"/>
      <c r="AP23" s="880">
        <v>13858</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919</v>
      </c>
      <c r="R28" s="909"/>
      <c r="S28" s="909"/>
      <c r="T28" s="909"/>
      <c r="U28" s="909"/>
      <c r="V28" s="909">
        <v>913</v>
      </c>
      <c r="W28" s="909"/>
      <c r="X28" s="909"/>
      <c r="Y28" s="909"/>
      <c r="Z28" s="909"/>
      <c r="AA28" s="909">
        <v>6</v>
      </c>
      <c r="AB28" s="909"/>
      <c r="AC28" s="909"/>
      <c r="AD28" s="909"/>
      <c r="AE28" s="910"/>
      <c r="AF28" s="911">
        <v>6</v>
      </c>
      <c r="AG28" s="909"/>
      <c r="AH28" s="909"/>
      <c r="AI28" s="909"/>
      <c r="AJ28" s="912"/>
      <c r="AK28" s="913">
        <v>73</v>
      </c>
      <c r="AL28" s="904"/>
      <c r="AM28" s="904"/>
      <c r="AN28" s="904"/>
      <c r="AO28" s="904"/>
      <c r="AP28" s="904" t="s">
        <v>526</v>
      </c>
      <c r="AQ28" s="904"/>
      <c r="AR28" s="904"/>
      <c r="AS28" s="904"/>
      <c r="AT28" s="904"/>
      <c r="AU28" s="904" t="s">
        <v>526</v>
      </c>
      <c r="AV28" s="904"/>
      <c r="AW28" s="904"/>
      <c r="AX28" s="904"/>
      <c r="AY28" s="904"/>
      <c r="AZ28" s="905" t="s">
        <v>526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850</v>
      </c>
      <c r="R29" s="845"/>
      <c r="S29" s="845"/>
      <c r="T29" s="845"/>
      <c r="U29" s="845"/>
      <c r="V29" s="845">
        <v>432</v>
      </c>
      <c r="W29" s="845"/>
      <c r="X29" s="845"/>
      <c r="Y29" s="845"/>
      <c r="Z29" s="845"/>
      <c r="AA29" s="845">
        <v>418</v>
      </c>
      <c r="AB29" s="845"/>
      <c r="AC29" s="845"/>
      <c r="AD29" s="845"/>
      <c r="AE29" s="846"/>
      <c r="AF29" s="847">
        <v>418</v>
      </c>
      <c r="AG29" s="848"/>
      <c r="AH29" s="848"/>
      <c r="AI29" s="848"/>
      <c r="AJ29" s="849"/>
      <c r="AK29" s="916">
        <v>91</v>
      </c>
      <c r="AL29" s="917"/>
      <c r="AM29" s="917"/>
      <c r="AN29" s="917"/>
      <c r="AO29" s="917"/>
      <c r="AP29" s="917">
        <v>203</v>
      </c>
      <c r="AQ29" s="917"/>
      <c r="AR29" s="917"/>
      <c r="AS29" s="917"/>
      <c r="AT29" s="917"/>
      <c r="AU29" s="917">
        <v>30</v>
      </c>
      <c r="AV29" s="917"/>
      <c r="AW29" s="917"/>
      <c r="AX29" s="917"/>
      <c r="AY29" s="917"/>
      <c r="AZ29" s="918" t="s">
        <v>526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2024</v>
      </c>
      <c r="R30" s="845"/>
      <c r="S30" s="845"/>
      <c r="T30" s="845"/>
      <c r="U30" s="845"/>
      <c r="V30" s="845">
        <v>1946</v>
      </c>
      <c r="W30" s="845"/>
      <c r="X30" s="845"/>
      <c r="Y30" s="845"/>
      <c r="Z30" s="845"/>
      <c r="AA30" s="845">
        <v>78</v>
      </c>
      <c r="AB30" s="845"/>
      <c r="AC30" s="845"/>
      <c r="AD30" s="845"/>
      <c r="AE30" s="846"/>
      <c r="AF30" s="847">
        <v>78</v>
      </c>
      <c r="AG30" s="848"/>
      <c r="AH30" s="848"/>
      <c r="AI30" s="848"/>
      <c r="AJ30" s="849"/>
      <c r="AK30" s="916">
        <v>314</v>
      </c>
      <c r="AL30" s="917"/>
      <c r="AM30" s="917"/>
      <c r="AN30" s="917"/>
      <c r="AO30" s="917"/>
      <c r="AP30" s="917" t="s">
        <v>526</v>
      </c>
      <c r="AQ30" s="917"/>
      <c r="AR30" s="917"/>
      <c r="AS30" s="917"/>
      <c r="AT30" s="917"/>
      <c r="AU30" s="917" t="s">
        <v>526</v>
      </c>
      <c r="AV30" s="917"/>
      <c r="AW30" s="917"/>
      <c r="AX30" s="917"/>
      <c r="AY30" s="917"/>
      <c r="AZ30" s="918" t="s">
        <v>526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189</v>
      </c>
      <c r="R31" s="845"/>
      <c r="S31" s="845"/>
      <c r="T31" s="845"/>
      <c r="U31" s="845"/>
      <c r="V31" s="845">
        <v>184</v>
      </c>
      <c r="W31" s="845"/>
      <c r="X31" s="845"/>
      <c r="Y31" s="845"/>
      <c r="Z31" s="845"/>
      <c r="AA31" s="845">
        <v>5</v>
      </c>
      <c r="AB31" s="845"/>
      <c r="AC31" s="845"/>
      <c r="AD31" s="845"/>
      <c r="AE31" s="846"/>
      <c r="AF31" s="847">
        <v>5</v>
      </c>
      <c r="AG31" s="848"/>
      <c r="AH31" s="848"/>
      <c r="AI31" s="848"/>
      <c r="AJ31" s="849"/>
      <c r="AK31" s="916">
        <v>67</v>
      </c>
      <c r="AL31" s="917"/>
      <c r="AM31" s="917"/>
      <c r="AN31" s="917"/>
      <c r="AO31" s="917"/>
      <c r="AP31" s="917" t="s">
        <v>526</v>
      </c>
      <c r="AQ31" s="917"/>
      <c r="AR31" s="917"/>
      <c r="AS31" s="917"/>
      <c r="AT31" s="917"/>
      <c r="AU31" s="917" t="s">
        <v>526</v>
      </c>
      <c r="AV31" s="917"/>
      <c r="AW31" s="917"/>
      <c r="AX31" s="917"/>
      <c r="AY31" s="917"/>
      <c r="AZ31" s="918" t="s">
        <v>526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29</v>
      </c>
      <c r="R32" s="845"/>
      <c r="S32" s="845"/>
      <c r="T32" s="845"/>
      <c r="U32" s="845"/>
      <c r="V32" s="845">
        <v>25</v>
      </c>
      <c r="W32" s="845"/>
      <c r="X32" s="845"/>
      <c r="Y32" s="845"/>
      <c r="Z32" s="845"/>
      <c r="AA32" s="845">
        <v>4</v>
      </c>
      <c r="AB32" s="845"/>
      <c r="AC32" s="845"/>
      <c r="AD32" s="845"/>
      <c r="AE32" s="846"/>
      <c r="AF32" s="847">
        <v>36</v>
      </c>
      <c r="AG32" s="848"/>
      <c r="AH32" s="848"/>
      <c r="AI32" s="848"/>
      <c r="AJ32" s="849"/>
      <c r="AK32" s="916" t="s">
        <v>526</v>
      </c>
      <c r="AL32" s="917"/>
      <c r="AM32" s="917"/>
      <c r="AN32" s="917"/>
      <c r="AO32" s="917"/>
      <c r="AP32" s="917">
        <v>122</v>
      </c>
      <c r="AQ32" s="917"/>
      <c r="AR32" s="917"/>
      <c r="AS32" s="917"/>
      <c r="AT32" s="917"/>
      <c r="AU32" s="917">
        <v>63</v>
      </c>
      <c r="AV32" s="917"/>
      <c r="AW32" s="917"/>
      <c r="AX32" s="917"/>
      <c r="AY32" s="917"/>
      <c r="AZ32" s="918" t="s">
        <v>526</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618</v>
      </c>
      <c r="R33" s="845"/>
      <c r="S33" s="845"/>
      <c r="T33" s="845"/>
      <c r="U33" s="845"/>
      <c r="V33" s="845">
        <v>546</v>
      </c>
      <c r="W33" s="845"/>
      <c r="X33" s="845"/>
      <c r="Y33" s="845"/>
      <c r="Z33" s="845"/>
      <c r="AA33" s="845">
        <v>72</v>
      </c>
      <c r="AB33" s="845"/>
      <c r="AC33" s="845"/>
      <c r="AD33" s="845"/>
      <c r="AE33" s="846"/>
      <c r="AF33" s="847">
        <v>215</v>
      </c>
      <c r="AG33" s="848"/>
      <c r="AH33" s="848"/>
      <c r="AI33" s="848"/>
      <c r="AJ33" s="849"/>
      <c r="AK33" s="916">
        <v>70</v>
      </c>
      <c r="AL33" s="917"/>
      <c r="AM33" s="917"/>
      <c r="AN33" s="917"/>
      <c r="AO33" s="917"/>
      <c r="AP33" s="917">
        <v>257</v>
      </c>
      <c r="AQ33" s="917"/>
      <c r="AR33" s="917"/>
      <c r="AS33" s="917"/>
      <c r="AT33" s="917"/>
      <c r="AU33" s="917">
        <v>224</v>
      </c>
      <c r="AV33" s="917"/>
      <c r="AW33" s="917"/>
      <c r="AX33" s="917"/>
      <c r="AY33" s="917"/>
      <c r="AZ33" s="918" t="s">
        <v>526</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286</v>
      </c>
      <c r="R34" s="845"/>
      <c r="S34" s="845"/>
      <c r="T34" s="845"/>
      <c r="U34" s="845"/>
      <c r="V34" s="845">
        <v>314</v>
      </c>
      <c r="W34" s="845"/>
      <c r="X34" s="845"/>
      <c r="Y34" s="845"/>
      <c r="Z34" s="845"/>
      <c r="AA34" s="845">
        <v>-28</v>
      </c>
      <c r="AB34" s="845"/>
      <c r="AC34" s="845"/>
      <c r="AD34" s="845"/>
      <c r="AE34" s="846"/>
      <c r="AF34" s="847">
        <v>118</v>
      </c>
      <c r="AG34" s="848"/>
      <c r="AH34" s="848"/>
      <c r="AI34" s="848"/>
      <c r="AJ34" s="849"/>
      <c r="AK34" s="916">
        <v>69</v>
      </c>
      <c r="AL34" s="917"/>
      <c r="AM34" s="917"/>
      <c r="AN34" s="917"/>
      <c r="AO34" s="917"/>
      <c r="AP34" s="917">
        <v>799</v>
      </c>
      <c r="AQ34" s="917"/>
      <c r="AR34" s="917"/>
      <c r="AS34" s="917"/>
      <c r="AT34" s="917"/>
      <c r="AU34" s="917">
        <v>587</v>
      </c>
      <c r="AV34" s="917"/>
      <c r="AW34" s="917"/>
      <c r="AX34" s="917"/>
      <c r="AY34" s="917"/>
      <c r="AZ34" s="918" t="s">
        <v>526</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414</v>
      </c>
      <c r="C35" s="842"/>
      <c r="D35" s="842"/>
      <c r="E35" s="842"/>
      <c r="F35" s="842"/>
      <c r="G35" s="842"/>
      <c r="H35" s="842"/>
      <c r="I35" s="842"/>
      <c r="J35" s="842"/>
      <c r="K35" s="842"/>
      <c r="L35" s="842"/>
      <c r="M35" s="842"/>
      <c r="N35" s="842"/>
      <c r="O35" s="842"/>
      <c r="P35" s="843"/>
      <c r="Q35" s="844">
        <v>204</v>
      </c>
      <c r="R35" s="845"/>
      <c r="S35" s="845"/>
      <c r="T35" s="845"/>
      <c r="U35" s="845"/>
      <c r="V35" s="845">
        <v>216</v>
      </c>
      <c r="W35" s="845"/>
      <c r="X35" s="845"/>
      <c r="Y35" s="845"/>
      <c r="Z35" s="845"/>
      <c r="AA35" s="845">
        <v>-12</v>
      </c>
      <c r="AB35" s="845"/>
      <c r="AC35" s="845"/>
      <c r="AD35" s="845"/>
      <c r="AE35" s="846"/>
      <c r="AF35" s="847">
        <v>54</v>
      </c>
      <c r="AG35" s="848"/>
      <c r="AH35" s="848"/>
      <c r="AI35" s="848"/>
      <c r="AJ35" s="849"/>
      <c r="AK35" s="916">
        <v>90</v>
      </c>
      <c r="AL35" s="917"/>
      <c r="AM35" s="917"/>
      <c r="AN35" s="917"/>
      <c r="AO35" s="917"/>
      <c r="AP35" s="917">
        <v>399</v>
      </c>
      <c r="AQ35" s="917"/>
      <c r="AR35" s="917"/>
      <c r="AS35" s="917"/>
      <c r="AT35" s="917"/>
      <c r="AU35" s="917">
        <v>395</v>
      </c>
      <c r="AV35" s="917"/>
      <c r="AW35" s="917"/>
      <c r="AX35" s="917"/>
      <c r="AY35" s="917"/>
      <c r="AZ35" s="918"/>
      <c r="BA35" s="918"/>
      <c r="BB35" s="918"/>
      <c r="BC35" s="918"/>
      <c r="BD35" s="918"/>
      <c r="BE35" s="914" t="s">
        <v>413</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930</v>
      </c>
      <c r="AG63" s="928"/>
      <c r="AH63" s="928"/>
      <c r="AI63" s="928"/>
      <c r="AJ63" s="929"/>
      <c r="AK63" s="930"/>
      <c r="AL63" s="925"/>
      <c r="AM63" s="925"/>
      <c r="AN63" s="925"/>
      <c r="AO63" s="925"/>
      <c r="AP63" s="928">
        <v>1780</v>
      </c>
      <c r="AQ63" s="928"/>
      <c r="AR63" s="928"/>
      <c r="AS63" s="928"/>
      <c r="AT63" s="928"/>
      <c r="AU63" s="928">
        <v>1299</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398</v>
      </c>
      <c r="W66" s="804"/>
      <c r="X66" s="804"/>
      <c r="Y66" s="804"/>
      <c r="Z66" s="805"/>
      <c r="AA66" s="803" t="s">
        <v>421</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597</v>
      </c>
      <c r="C68" s="956"/>
      <c r="D68" s="956"/>
      <c r="E68" s="956"/>
      <c r="F68" s="956"/>
      <c r="G68" s="956"/>
      <c r="H68" s="956"/>
      <c r="I68" s="956"/>
      <c r="J68" s="956"/>
      <c r="K68" s="956"/>
      <c r="L68" s="956"/>
      <c r="M68" s="956"/>
      <c r="N68" s="956"/>
      <c r="O68" s="956"/>
      <c r="P68" s="957"/>
      <c r="Q68" s="958">
        <v>185</v>
      </c>
      <c r="R68" s="952"/>
      <c r="S68" s="952"/>
      <c r="T68" s="952"/>
      <c r="U68" s="952"/>
      <c r="V68" s="952">
        <v>173</v>
      </c>
      <c r="W68" s="952"/>
      <c r="X68" s="952"/>
      <c r="Y68" s="952"/>
      <c r="Z68" s="952"/>
      <c r="AA68" s="952">
        <v>12</v>
      </c>
      <c r="AB68" s="952"/>
      <c r="AC68" s="952"/>
      <c r="AD68" s="952"/>
      <c r="AE68" s="952"/>
      <c r="AF68" s="952">
        <v>12</v>
      </c>
      <c r="AG68" s="952"/>
      <c r="AH68" s="952"/>
      <c r="AI68" s="952"/>
      <c r="AJ68" s="952"/>
      <c r="AK68" s="952">
        <v>11</v>
      </c>
      <c r="AL68" s="952"/>
      <c r="AM68" s="952"/>
      <c r="AN68" s="952"/>
      <c r="AO68" s="952"/>
      <c r="AP68" s="952" t="s">
        <v>526</v>
      </c>
      <c r="AQ68" s="952"/>
      <c r="AR68" s="952"/>
      <c r="AS68" s="952"/>
      <c r="AT68" s="952"/>
      <c r="AU68" s="952" t="s">
        <v>526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598</v>
      </c>
      <c r="C69" s="960"/>
      <c r="D69" s="960"/>
      <c r="E69" s="960"/>
      <c r="F69" s="960"/>
      <c r="G69" s="960"/>
      <c r="H69" s="960"/>
      <c r="I69" s="960"/>
      <c r="J69" s="960"/>
      <c r="K69" s="960"/>
      <c r="L69" s="960"/>
      <c r="M69" s="960"/>
      <c r="N69" s="960"/>
      <c r="O69" s="960"/>
      <c r="P69" s="961"/>
      <c r="Q69" s="962">
        <v>5465</v>
      </c>
      <c r="R69" s="917"/>
      <c r="S69" s="917"/>
      <c r="T69" s="917"/>
      <c r="U69" s="917"/>
      <c r="V69" s="917">
        <v>4707</v>
      </c>
      <c r="W69" s="917"/>
      <c r="X69" s="917"/>
      <c r="Y69" s="917"/>
      <c r="Z69" s="917"/>
      <c r="AA69" s="917">
        <v>758</v>
      </c>
      <c r="AB69" s="917"/>
      <c r="AC69" s="917"/>
      <c r="AD69" s="917"/>
      <c r="AE69" s="917"/>
      <c r="AF69" s="917">
        <v>758</v>
      </c>
      <c r="AG69" s="917"/>
      <c r="AH69" s="917"/>
      <c r="AI69" s="917"/>
      <c r="AJ69" s="917"/>
      <c r="AK69" s="917">
        <v>6</v>
      </c>
      <c r="AL69" s="917"/>
      <c r="AM69" s="917"/>
      <c r="AN69" s="917"/>
      <c r="AO69" s="917"/>
      <c r="AP69" s="917" t="s">
        <v>526</v>
      </c>
      <c r="AQ69" s="917"/>
      <c r="AR69" s="917"/>
      <c r="AS69" s="917"/>
      <c r="AT69" s="917"/>
      <c r="AU69" s="917" t="s">
        <v>526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599</v>
      </c>
      <c r="C70" s="960"/>
      <c r="D70" s="960"/>
      <c r="E70" s="960"/>
      <c r="F70" s="960"/>
      <c r="G70" s="960"/>
      <c r="H70" s="960"/>
      <c r="I70" s="960"/>
      <c r="J70" s="960"/>
      <c r="K70" s="960"/>
      <c r="L70" s="960"/>
      <c r="M70" s="960"/>
      <c r="N70" s="960"/>
      <c r="O70" s="960"/>
      <c r="P70" s="961"/>
      <c r="Q70" s="962">
        <v>138</v>
      </c>
      <c r="R70" s="917"/>
      <c r="S70" s="917"/>
      <c r="T70" s="917"/>
      <c r="U70" s="917"/>
      <c r="V70" s="917">
        <v>67</v>
      </c>
      <c r="W70" s="917"/>
      <c r="X70" s="917"/>
      <c r="Y70" s="917"/>
      <c r="Z70" s="917"/>
      <c r="AA70" s="917">
        <v>71</v>
      </c>
      <c r="AB70" s="917"/>
      <c r="AC70" s="917"/>
      <c r="AD70" s="917"/>
      <c r="AE70" s="917"/>
      <c r="AF70" s="917">
        <v>71</v>
      </c>
      <c r="AG70" s="917"/>
      <c r="AH70" s="917"/>
      <c r="AI70" s="917"/>
      <c r="AJ70" s="917"/>
      <c r="AK70" s="917" t="s">
        <v>526</v>
      </c>
      <c r="AL70" s="917"/>
      <c r="AM70" s="917"/>
      <c r="AN70" s="917"/>
      <c r="AO70" s="917"/>
      <c r="AP70" s="917" t="s">
        <v>526</v>
      </c>
      <c r="AQ70" s="917"/>
      <c r="AR70" s="917"/>
      <c r="AS70" s="917"/>
      <c r="AT70" s="917"/>
      <c r="AU70" s="917" t="s">
        <v>526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600</v>
      </c>
      <c r="C71" s="960"/>
      <c r="D71" s="960"/>
      <c r="E71" s="960"/>
      <c r="F71" s="960"/>
      <c r="G71" s="960"/>
      <c r="H71" s="960"/>
      <c r="I71" s="960"/>
      <c r="J71" s="960"/>
      <c r="K71" s="960"/>
      <c r="L71" s="960"/>
      <c r="M71" s="960"/>
      <c r="N71" s="960"/>
      <c r="O71" s="960"/>
      <c r="P71" s="961"/>
      <c r="Q71" s="962">
        <v>2</v>
      </c>
      <c r="R71" s="917"/>
      <c r="S71" s="917"/>
      <c r="T71" s="917"/>
      <c r="U71" s="917"/>
      <c r="V71" s="917">
        <v>1</v>
      </c>
      <c r="W71" s="917"/>
      <c r="X71" s="917"/>
      <c r="Y71" s="917"/>
      <c r="Z71" s="917"/>
      <c r="AA71" s="917">
        <v>1</v>
      </c>
      <c r="AB71" s="917"/>
      <c r="AC71" s="917"/>
      <c r="AD71" s="917"/>
      <c r="AE71" s="917"/>
      <c r="AF71" s="917">
        <v>1</v>
      </c>
      <c r="AG71" s="917"/>
      <c r="AH71" s="917"/>
      <c r="AI71" s="917"/>
      <c r="AJ71" s="917"/>
      <c r="AK71" s="917" t="s">
        <v>608</v>
      </c>
      <c r="AL71" s="917"/>
      <c r="AM71" s="917"/>
      <c r="AN71" s="917"/>
      <c r="AO71" s="917"/>
      <c r="AP71" s="917" t="s">
        <v>526</v>
      </c>
      <c r="AQ71" s="917"/>
      <c r="AR71" s="917"/>
      <c r="AS71" s="917"/>
      <c r="AT71" s="917"/>
      <c r="AU71" s="917" t="s">
        <v>526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601</v>
      </c>
      <c r="C72" s="960"/>
      <c r="D72" s="960"/>
      <c r="E72" s="960"/>
      <c r="F72" s="960"/>
      <c r="G72" s="960"/>
      <c r="H72" s="960"/>
      <c r="I72" s="960"/>
      <c r="J72" s="960"/>
      <c r="K72" s="960"/>
      <c r="L72" s="960"/>
      <c r="M72" s="960"/>
      <c r="N72" s="960"/>
      <c r="O72" s="960"/>
      <c r="P72" s="961"/>
      <c r="Q72" s="962">
        <v>224</v>
      </c>
      <c r="R72" s="917"/>
      <c r="S72" s="917"/>
      <c r="T72" s="917"/>
      <c r="U72" s="917"/>
      <c r="V72" s="917">
        <v>222</v>
      </c>
      <c r="W72" s="917"/>
      <c r="X72" s="917"/>
      <c r="Y72" s="917"/>
      <c r="Z72" s="917"/>
      <c r="AA72" s="917">
        <v>2</v>
      </c>
      <c r="AB72" s="917"/>
      <c r="AC72" s="917"/>
      <c r="AD72" s="917"/>
      <c r="AE72" s="917"/>
      <c r="AF72" s="917">
        <v>2</v>
      </c>
      <c r="AG72" s="917"/>
      <c r="AH72" s="917"/>
      <c r="AI72" s="917"/>
      <c r="AJ72" s="917"/>
      <c r="AK72" s="917">
        <v>8</v>
      </c>
      <c r="AL72" s="917"/>
      <c r="AM72" s="917"/>
      <c r="AN72" s="917"/>
      <c r="AO72" s="917"/>
      <c r="AP72" s="917" t="s">
        <v>526</v>
      </c>
      <c r="AQ72" s="917"/>
      <c r="AR72" s="917"/>
      <c r="AS72" s="917"/>
      <c r="AT72" s="917"/>
      <c r="AU72" s="917" t="s">
        <v>526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602</v>
      </c>
      <c r="C73" s="960"/>
      <c r="D73" s="960"/>
      <c r="E73" s="960"/>
      <c r="F73" s="960"/>
      <c r="G73" s="960"/>
      <c r="H73" s="960"/>
      <c r="I73" s="960"/>
      <c r="J73" s="960"/>
      <c r="K73" s="960"/>
      <c r="L73" s="960"/>
      <c r="M73" s="960"/>
      <c r="N73" s="960"/>
      <c r="O73" s="960"/>
      <c r="P73" s="961"/>
      <c r="Q73" s="962">
        <v>137250</v>
      </c>
      <c r="R73" s="917"/>
      <c r="S73" s="917"/>
      <c r="T73" s="917"/>
      <c r="U73" s="917"/>
      <c r="V73" s="917">
        <v>125951</v>
      </c>
      <c r="W73" s="917"/>
      <c r="X73" s="917"/>
      <c r="Y73" s="917"/>
      <c r="Z73" s="917"/>
      <c r="AA73" s="917">
        <v>11299</v>
      </c>
      <c r="AB73" s="917"/>
      <c r="AC73" s="917"/>
      <c r="AD73" s="917"/>
      <c r="AE73" s="917"/>
      <c r="AF73" s="917">
        <v>11299</v>
      </c>
      <c r="AG73" s="917"/>
      <c r="AH73" s="917"/>
      <c r="AI73" s="917"/>
      <c r="AJ73" s="917"/>
      <c r="AK73" s="917" t="s">
        <v>526</v>
      </c>
      <c r="AL73" s="917"/>
      <c r="AM73" s="917"/>
      <c r="AN73" s="917"/>
      <c r="AO73" s="917"/>
      <c r="AP73" s="917" t="s">
        <v>526</v>
      </c>
      <c r="AQ73" s="917"/>
      <c r="AR73" s="917"/>
      <c r="AS73" s="917"/>
      <c r="AT73" s="917"/>
      <c r="AU73" s="917" t="s">
        <v>526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12143</v>
      </c>
      <c r="AG88" s="928"/>
      <c r="AH88" s="928"/>
      <c r="AI88" s="928"/>
      <c r="AJ88" s="928"/>
      <c r="AK88" s="925"/>
      <c r="AL88" s="925"/>
      <c r="AM88" s="925"/>
      <c r="AN88" s="925"/>
      <c r="AO88" s="925"/>
      <c r="AP88" s="928" t="s">
        <v>526</v>
      </c>
      <c r="AQ88" s="928"/>
      <c r="AR88" s="928"/>
      <c r="AS88" s="928"/>
      <c r="AT88" s="928"/>
      <c r="AU88" s="928" t="s">
        <v>526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68</v>
      </c>
      <c r="CS102" s="936"/>
      <c r="CT102" s="936"/>
      <c r="CU102" s="936"/>
      <c r="CV102" s="979"/>
      <c r="CW102" s="978" t="s">
        <v>526</v>
      </c>
      <c r="CX102" s="936"/>
      <c r="CY102" s="936"/>
      <c r="CZ102" s="936"/>
      <c r="DA102" s="979"/>
      <c r="DB102" s="978">
        <v>273</v>
      </c>
      <c r="DC102" s="936"/>
      <c r="DD102" s="936"/>
      <c r="DE102" s="936"/>
      <c r="DF102" s="979"/>
      <c r="DG102" s="978" t="s">
        <v>526</v>
      </c>
      <c r="DH102" s="936"/>
      <c r="DI102" s="936"/>
      <c r="DJ102" s="936"/>
      <c r="DK102" s="979"/>
      <c r="DL102" s="978" t="s">
        <v>526</v>
      </c>
      <c r="DM102" s="936"/>
      <c r="DN102" s="936"/>
      <c r="DO102" s="936"/>
      <c r="DP102" s="979"/>
      <c r="DQ102" s="978" t="s">
        <v>526</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308</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308</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308</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1683441</v>
      </c>
      <c r="AB110" s="988"/>
      <c r="AC110" s="988"/>
      <c r="AD110" s="988"/>
      <c r="AE110" s="989"/>
      <c r="AF110" s="990">
        <v>1683586</v>
      </c>
      <c r="AG110" s="988"/>
      <c r="AH110" s="988"/>
      <c r="AI110" s="988"/>
      <c r="AJ110" s="989"/>
      <c r="AK110" s="990">
        <v>1760250</v>
      </c>
      <c r="AL110" s="988"/>
      <c r="AM110" s="988"/>
      <c r="AN110" s="988"/>
      <c r="AO110" s="989"/>
      <c r="AP110" s="991">
        <v>34.799999999999997</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14424714</v>
      </c>
      <c r="BR110" s="1023"/>
      <c r="BS110" s="1023"/>
      <c r="BT110" s="1023"/>
      <c r="BU110" s="1023"/>
      <c r="BV110" s="1023">
        <v>14316364</v>
      </c>
      <c r="BW110" s="1023"/>
      <c r="BX110" s="1023"/>
      <c r="BY110" s="1023"/>
      <c r="BZ110" s="1023"/>
      <c r="CA110" s="1023">
        <v>13858257</v>
      </c>
      <c r="CB110" s="1023"/>
      <c r="CC110" s="1023"/>
      <c r="CD110" s="1023"/>
      <c r="CE110" s="1023"/>
      <c r="CF110" s="1037">
        <v>274</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130</v>
      </c>
      <c r="DH110" s="1023"/>
      <c r="DI110" s="1023"/>
      <c r="DJ110" s="1023"/>
      <c r="DK110" s="1023"/>
      <c r="DL110" s="1023" t="s">
        <v>443</v>
      </c>
      <c r="DM110" s="1023"/>
      <c r="DN110" s="1023"/>
      <c r="DO110" s="1023"/>
      <c r="DP110" s="1023"/>
      <c r="DQ110" s="1023" t="s">
        <v>444</v>
      </c>
      <c r="DR110" s="1023"/>
      <c r="DS110" s="1023"/>
      <c r="DT110" s="1023"/>
      <c r="DU110" s="1023"/>
      <c r="DV110" s="1024" t="s">
        <v>445</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447</v>
      </c>
      <c r="AB111" s="1030"/>
      <c r="AC111" s="1030"/>
      <c r="AD111" s="1030"/>
      <c r="AE111" s="1031"/>
      <c r="AF111" s="1032" t="s">
        <v>444</v>
      </c>
      <c r="AG111" s="1030"/>
      <c r="AH111" s="1030"/>
      <c r="AI111" s="1030"/>
      <c r="AJ111" s="1031"/>
      <c r="AK111" s="1032" t="s">
        <v>448</v>
      </c>
      <c r="AL111" s="1030"/>
      <c r="AM111" s="1030"/>
      <c r="AN111" s="1030"/>
      <c r="AO111" s="1031"/>
      <c r="AP111" s="1033" t="s">
        <v>449</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451</v>
      </c>
      <c r="BW111" s="1016"/>
      <c r="BX111" s="1016"/>
      <c r="BY111" s="1016"/>
      <c r="BZ111" s="1016"/>
      <c r="CA111" s="1016" t="s">
        <v>443</v>
      </c>
      <c r="CB111" s="1016"/>
      <c r="CC111" s="1016"/>
      <c r="CD111" s="1016"/>
      <c r="CE111" s="1016"/>
      <c r="CF111" s="1010" t="s">
        <v>443</v>
      </c>
      <c r="CG111" s="1011"/>
      <c r="CH111" s="1011"/>
      <c r="CI111" s="1011"/>
      <c r="CJ111" s="1011"/>
      <c r="CK111" s="1041"/>
      <c r="CL111" s="1042"/>
      <c r="CM111" s="1012" t="s">
        <v>452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443</v>
      </c>
      <c r="DM111" s="1016"/>
      <c r="DN111" s="1016"/>
      <c r="DO111" s="1016"/>
      <c r="DP111" s="1016"/>
      <c r="DQ111" s="1016" t="s">
        <v>453</v>
      </c>
      <c r="DR111" s="1016"/>
      <c r="DS111" s="1016"/>
      <c r="DT111" s="1016"/>
      <c r="DU111" s="1016"/>
      <c r="DV111" s="1017" t="s">
        <v>454</v>
      </c>
      <c r="DW111" s="1017"/>
      <c r="DX111" s="1017"/>
      <c r="DY111" s="1017"/>
      <c r="DZ111" s="1018"/>
    </row>
    <row r="112" spans="1:131" s="248" customFormat="1" ht="26.25" customHeight="1" x14ac:dyDescent="0.15">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448</v>
      </c>
      <c r="AG112" s="1055"/>
      <c r="AH112" s="1055"/>
      <c r="AI112" s="1055"/>
      <c r="AJ112" s="1056"/>
      <c r="AK112" s="1057" t="s">
        <v>130</v>
      </c>
      <c r="AL112" s="1055"/>
      <c r="AM112" s="1055"/>
      <c r="AN112" s="1055"/>
      <c r="AO112" s="1056"/>
      <c r="AP112" s="1058" t="s">
        <v>447</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1274158</v>
      </c>
      <c r="BR112" s="1016"/>
      <c r="BS112" s="1016"/>
      <c r="BT112" s="1016"/>
      <c r="BU112" s="1016"/>
      <c r="BV112" s="1016">
        <v>1286713</v>
      </c>
      <c r="BW112" s="1016"/>
      <c r="BX112" s="1016"/>
      <c r="BY112" s="1016"/>
      <c r="BZ112" s="1016"/>
      <c r="CA112" s="1016">
        <v>1299267</v>
      </c>
      <c r="CB112" s="1016"/>
      <c r="CC112" s="1016"/>
      <c r="CD112" s="1016"/>
      <c r="CE112" s="1016"/>
      <c r="CF112" s="1010">
        <v>25.7</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443</v>
      </c>
      <c r="DM112" s="1016"/>
      <c r="DN112" s="1016"/>
      <c r="DO112" s="1016"/>
      <c r="DP112" s="1016"/>
      <c r="DQ112" s="1016" t="s">
        <v>447</v>
      </c>
      <c r="DR112" s="1016"/>
      <c r="DS112" s="1016"/>
      <c r="DT112" s="1016"/>
      <c r="DU112" s="1016"/>
      <c r="DV112" s="1017" t="s">
        <v>448</v>
      </c>
      <c r="DW112" s="1017"/>
      <c r="DX112" s="1017"/>
      <c r="DY112" s="1017"/>
      <c r="DZ112" s="1018"/>
    </row>
    <row r="113" spans="1:130" s="248" customFormat="1" ht="26.25" customHeight="1" x14ac:dyDescent="0.15">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164474</v>
      </c>
      <c r="AB113" s="1030"/>
      <c r="AC113" s="1030"/>
      <c r="AD113" s="1030"/>
      <c r="AE113" s="1031"/>
      <c r="AF113" s="1032">
        <v>177280</v>
      </c>
      <c r="AG113" s="1030"/>
      <c r="AH113" s="1030"/>
      <c r="AI113" s="1030"/>
      <c r="AJ113" s="1031"/>
      <c r="AK113" s="1032">
        <v>175137</v>
      </c>
      <c r="AL113" s="1030"/>
      <c r="AM113" s="1030"/>
      <c r="AN113" s="1030"/>
      <c r="AO113" s="1031"/>
      <c r="AP113" s="1033">
        <v>3.5</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t="s">
        <v>448</v>
      </c>
      <c r="BR113" s="1016"/>
      <c r="BS113" s="1016"/>
      <c r="BT113" s="1016"/>
      <c r="BU113" s="1016"/>
      <c r="BV113" s="1016" t="s">
        <v>451</v>
      </c>
      <c r="BW113" s="1016"/>
      <c r="BX113" s="1016"/>
      <c r="BY113" s="1016"/>
      <c r="BZ113" s="1016"/>
      <c r="CA113" s="1016" t="s">
        <v>454</v>
      </c>
      <c r="CB113" s="1016"/>
      <c r="CC113" s="1016"/>
      <c r="CD113" s="1016"/>
      <c r="CE113" s="1016"/>
      <c r="CF113" s="1010" t="s">
        <v>454</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447</v>
      </c>
      <c r="DH113" s="1055"/>
      <c r="DI113" s="1055"/>
      <c r="DJ113" s="1055"/>
      <c r="DK113" s="1056"/>
      <c r="DL113" s="1057" t="s">
        <v>447</v>
      </c>
      <c r="DM113" s="1055"/>
      <c r="DN113" s="1055"/>
      <c r="DO113" s="1055"/>
      <c r="DP113" s="1056"/>
      <c r="DQ113" s="1057" t="s">
        <v>444</v>
      </c>
      <c r="DR113" s="1055"/>
      <c r="DS113" s="1055"/>
      <c r="DT113" s="1055"/>
      <c r="DU113" s="1056"/>
      <c r="DV113" s="1058" t="s">
        <v>130</v>
      </c>
      <c r="DW113" s="1059"/>
      <c r="DX113" s="1059"/>
      <c r="DY113" s="1059"/>
      <c r="DZ113" s="1060"/>
    </row>
    <row r="114" spans="1:130" s="248" customFormat="1" ht="26.25" customHeight="1" x14ac:dyDescent="0.15">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453</v>
      </c>
      <c r="AB114" s="1055"/>
      <c r="AC114" s="1055"/>
      <c r="AD114" s="1055"/>
      <c r="AE114" s="1056"/>
      <c r="AF114" s="1057" t="s">
        <v>447</v>
      </c>
      <c r="AG114" s="1055"/>
      <c r="AH114" s="1055"/>
      <c r="AI114" s="1055"/>
      <c r="AJ114" s="1056"/>
      <c r="AK114" s="1057" t="s">
        <v>453</v>
      </c>
      <c r="AL114" s="1055"/>
      <c r="AM114" s="1055"/>
      <c r="AN114" s="1055"/>
      <c r="AO114" s="1056"/>
      <c r="AP114" s="1058" t="s">
        <v>447</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1151498</v>
      </c>
      <c r="BR114" s="1016"/>
      <c r="BS114" s="1016"/>
      <c r="BT114" s="1016"/>
      <c r="BU114" s="1016"/>
      <c r="BV114" s="1016">
        <v>1083173</v>
      </c>
      <c r="BW114" s="1016"/>
      <c r="BX114" s="1016"/>
      <c r="BY114" s="1016"/>
      <c r="BZ114" s="1016"/>
      <c r="CA114" s="1016">
        <v>979189</v>
      </c>
      <c r="CB114" s="1016"/>
      <c r="CC114" s="1016"/>
      <c r="CD114" s="1016"/>
      <c r="CE114" s="1016"/>
      <c r="CF114" s="1010">
        <v>19.399999999999999</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447</v>
      </c>
      <c r="DH114" s="1055"/>
      <c r="DI114" s="1055"/>
      <c r="DJ114" s="1055"/>
      <c r="DK114" s="1056"/>
      <c r="DL114" s="1057" t="s">
        <v>451</v>
      </c>
      <c r="DM114" s="1055"/>
      <c r="DN114" s="1055"/>
      <c r="DO114" s="1055"/>
      <c r="DP114" s="1056"/>
      <c r="DQ114" s="1057" t="s">
        <v>449</v>
      </c>
      <c r="DR114" s="1055"/>
      <c r="DS114" s="1055"/>
      <c r="DT114" s="1055"/>
      <c r="DU114" s="1056"/>
      <c r="DV114" s="1058" t="s">
        <v>451</v>
      </c>
      <c r="DW114" s="1059"/>
      <c r="DX114" s="1059"/>
      <c r="DY114" s="1059"/>
      <c r="DZ114" s="1060"/>
    </row>
    <row r="115" spans="1:130" s="248" customFormat="1" ht="26.25" customHeight="1" x14ac:dyDescent="0.15">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447</v>
      </c>
      <c r="AB115" s="1030"/>
      <c r="AC115" s="1030"/>
      <c r="AD115" s="1030"/>
      <c r="AE115" s="1031"/>
      <c r="AF115" s="1032" t="s">
        <v>454</v>
      </c>
      <c r="AG115" s="1030"/>
      <c r="AH115" s="1030"/>
      <c r="AI115" s="1030"/>
      <c r="AJ115" s="1031"/>
      <c r="AK115" s="1032" t="s">
        <v>447</v>
      </c>
      <c r="AL115" s="1030"/>
      <c r="AM115" s="1030"/>
      <c r="AN115" s="1030"/>
      <c r="AO115" s="1031"/>
      <c r="AP115" s="1033" t="s">
        <v>454</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447</v>
      </c>
      <c r="BW115" s="1016"/>
      <c r="BX115" s="1016"/>
      <c r="BY115" s="1016"/>
      <c r="BZ115" s="1016"/>
      <c r="CA115" s="1016" t="s">
        <v>447</v>
      </c>
      <c r="CB115" s="1016"/>
      <c r="CC115" s="1016"/>
      <c r="CD115" s="1016"/>
      <c r="CE115" s="1016"/>
      <c r="CF115" s="1010" t="s">
        <v>447</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447</v>
      </c>
      <c r="DH115" s="1055"/>
      <c r="DI115" s="1055"/>
      <c r="DJ115" s="1055"/>
      <c r="DK115" s="1056"/>
      <c r="DL115" s="1057" t="s">
        <v>444</v>
      </c>
      <c r="DM115" s="1055"/>
      <c r="DN115" s="1055"/>
      <c r="DO115" s="1055"/>
      <c r="DP115" s="1056"/>
      <c r="DQ115" s="1057" t="s">
        <v>447</v>
      </c>
      <c r="DR115" s="1055"/>
      <c r="DS115" s="1055"/>
      <c r="DT115" s="1055"/>
      <c r="DU115" s="1056"/>
      <c r="DV115" s="1058" t="s">
        <v>447</v>
      </c>
      <c r="DW115" s="1059"/>
      <c r="DX115" s="1059"/>
      <c r="DY115" s="1059"/>
      <c r="DZ115" s="1060"/>
    </row>
    <row r="116" spans="1:130" s="248" customFormat="1" ht="26.25" customHeight="1" x14ac:dyDescent="0.15">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447</v>
      </c>
      <c r="AG116" s="1055"/>
      <c r="AH116" s="1055"/>
      <c r="AI116" s="1055"/>
      <c r="AJ116" s="1056"/>
      <c r="AK116" s="1057" t="s">
        <v>448</v>
      </c>
      <c r="AL116" s="1055"/>
      <c r="AM116" s="1055"/>
      <c r="AN116" s="1055"/>
      <c r="AO116" s="1056"/>
      <c r="AP116" s="1058" t="s">
        <v>451</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444</v>
      </c>
      <c r="BW116" s="1016"/>
      <c r="BX116" s="1016"/>
      <c r="BY116" s="1016"/>
      <c r="BZ116" s="1016"/>
      <c r="CA116" s="1016" t="s">
        <v>130</v>
      </c>
      <c r="CB116" s="1016"/>
      <c r="CC116" s="1016"/>
      <c r="CD116" s="1016"/>
      <c r="CE116" s="1016"/>
      <c r="CF116" s="1010" t="s">
        <v>448</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448</v>
      </c>
      <c r="DM116" s="1055"/>
      <c r="DN116" s="1055"/>
      <c r="DO116" s="1055"/>
      <c r="DP116" s="1056"/>
      <c r="DQ116" s="1057" t="s">
        <v>130</v>
      </c>
      <c r="DR116" s="1055"/>
      <c r="DS116" s="1055"/>
      <c r="DT116" s="1055"/>
      <c r="DU116" s="1056"/>
      <c r="DV116" s="1058" t="s">
        <v>447</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1847915</v>
      </c>
      <c r="AB117" s="1073"/>
      <c r="AC117" s="1073"/>
      <c r="AD117" s="1073"/>
      <c r="AE117" s="1074"/>
      <c r="AF117" s="1075">
        <v>1860866</v>
      </c>
      <c r="AG117" s="1073"/>
      <c r="AH117" s="1073"/>
      <c r="AI117" s="1073"/>
      <c r="AJ117" s="1074"/>
      <c r="AK117" s="1075">
        <v>1935387</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449</v>
      </c>
      <c r="BW117" s="1016"/>
      <c r="BX117" s="1016"/>
      <c r="BY117" s="1016"/>
      <c r="BZ117" s="1016"/>
      <c r="CA117" s="1016" t="s">
        <v>448</v>
      </c>
      <c r="CB117" s="1016"/>
      <c r="CC117" s="1016"/>
      <c r="CD117" s="1016"/>
      <c r="CE117" s="1016"/>
      <c r="CF117" s="1010" t="s">
        <v>451</v>
      </c>
      <c r="CG117" s="1011"/>
      <c r="CH117" s="1011"/>
      <c r="CI117" s="1011"/>
      <c r="CJ117" s="1011"/>
      <c r="CK117" s="1041"/>
      <c r="CL117" s="1042"/>
      <c r="CM117" s="1012" t="s">
        <v>473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449</v>
      </c>
      <c r="DH117" s="1055"/>
      <c r="DI117" s="1055"/>
      <c r="DJ117" s="1055"/>
      <c r="DK117" s="1056"/>
      <c r="DL117" s="1057" t="s">
        <v>448</v>
      </c>
      <c r="DM117" s="1055"/>
      <c r="DN117" s="1055"/>
      <c r="DO117" s="1055"/>
      <c r="DP117" s="1056"/>
      <c r="DQ117" s="1057" t="s">
        <v>447</v>
      </c>
      <c r="DR117" s="1055"/>
      <c r="DS117" s="1055"/>
      <c r="DT117" s="1055"/>
      <c r="DU117" s="1056"/>
      <c r="DV117" s="1058" t="s">
        <v>454</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308</v>
      </c>
      <c r="AL118" s="981"/>
      <c r="AM118" s="981"/>
      <c r="AN118" s="981"/>
      <c r="AO118" s="982"/>
      <c r="AP118" s="1067" t="s">
        <v>437</v>
      </c>
      <c r="AQ118" s="1068"/>
      <c r="AR118" s="1068"/>
      <c r="AS118" s="1068"/>
      <c r="AT118" s="1069"/>
      <c r="AU118" s="996"/>
      <c r="AV118" s="997"/>
      <c r="AW118" s="997"/>
      <c r="AX118" s="997"/>
      <c r="AY118" s="997"/>
      <c r="AZ118" s="1070" t="s">
        <v>474</v>
      </c>
      <c r="BA118" s="1061"/>
      <c r="BB118" s="1061"/>
      <c r="BC118" s="1061"/>
      <c r="BD118" s="1061"/>
      <c r="BE118" s="1061"/>
      <c r="BF118" s="1061"/>
      <c r="BG118" s="1061"/>
      <c r="BH118" s="1061"/>
      <c r="BI118" s="1061"/>
      <c r="BJ118" s="1061"/>
      <c r="BK118" s="1061"/>
      <c r="BL118" s="1061"/>
      <c r="BM118" s="1061"/>
      <c r="BN118" s="1061"/>
      <c r="BO118" s="1061"/>
      <c r="BP118" s="1062"/>
      <c r="BQ118" s="1093" t="s">
        <v>447</v>
      </c>
      <c r="BR118" s="1094"/>
      <c r="BS118" s="1094"/>
      <c r="BT118" s="1094"/>
      <c r="BU118" s="1094"/>
      <c r="BV118" s="1094" t="s">
        <v>447</v>
      </c>
      <c r="BW118" s="1094"/>
      <c r="BX118" s="1094"/>
      <c r="BY118" s="1094"/>
      <c r="BZ118" s="1094"/>
      <c r="CA118" s="1094" t="s">
        <v>447</v>
      </c>
      <c r="CB118" s="1094"/>
      <c r="CC118" s="1094"/>
      <c r="CD118" s="1094"/>
      <c r="CE118" s="1094"/>
      <c r="CF118" s="1010" t="s">
        <v>451</v>
      </c>
      <c r="CG118" s="1011"/>
      <c r="CH118" s="1011"/>
      <c r="CI118" s="1011"/>
      <c r="CJ118" s="1011"/>
      <c r="CK118" s="1041"/>
      <c r="CL118" s="1042"/>
      <c r="CM118" s="1012" t="s">
        <v>475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451</v>
      </c>
      <c r="DH118" s="1055"/>
      <c r="DI118" s="1055"/>
      <c r="DJ118" s="1055"/>
      <c r="DK118" s="1056"/>
      <c r="DL118" s="1057" t="s">
        <v>447</v>
      </c>
      <c r="DM118" s="1055"/>
      <c r="DN118" s="1055"/>
      <c r="DO118" s="1055"/>
      <c r="DP118" s="1056"/>
      <c r="DQ118" s="1057" t="s">
        <v>445</v>
      </c>
      <c r="DR118" s="1055"/>
      <c r="DS118" s="1055"/>
      <c r="DT118" s="1055"/>
      <c r="DU118" s="1056"/>
      <c r="DV118" s="1058" t="s">
        <v>447</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449</v>
      </c>
      <c r="AB119" s="988"/>
      <c r="AC119" s="988"/>
      <c r="AD119" s="988"/>
      <c r="AE119" s="989"/>
      <c r="AF119" s="990" t="s">
        <v>449</v>
      </c>
      <c r="AG119" s="988"/>
      <c r="AH119" s="988"/>
      <c r="AI119" s="988"/>
      <c r="AJ119" s="989"/>
      <c r="AK119" s="990" t="s">
        <v>476</v>
      </c>
      <c r="AL119" s="988"/>
      <c r="AM119" s="988"/>
      <c r="AN119" s="988"/>
      <c r="AO119" s="989"/>
      <c r="AP119" s="991" t="s">
        <v>445</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477</v>
      </c>
      <c r="BP119" s="1102"/>
      <c r="BQ119" s="1093">
        <v>16850370</v>
      </c>
      <c r="BR119" s="1094"/>
      <c r="BS119" s="1094"/>
      <c r="BT119" s="1094"/>
      <c r="BU119" s="1094"/>
      <c r="BV119" s="1094">
        <v>16686250</v>
      </c>
      <c r="BW119" s="1094"/>
      <c r="BX119" s="1094"/>
      <c r="BY119" s="1094"/>
      <c r="BZ119" s="1094"/>
      <c r="CA119" s="1094">
        <v>16136713</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447</v>
      </c>
      <c r="DH119" s="1080"/>
      <c r="DI119" s="1080"/>
      <c r="DJ119" s="1080"/>
      <c r="DK119" s="1081"/>
      <c r="DL119" s="1079" t="s">
        <v>454</v>
      </c>
      <c r="DM119" s="1080"/>
      <c r="DN119" s="1080"/>
      <c r="DO119" s="1080"/>
      <c r="DP119" s="1081"/>
      <c r="DQ119" s="1079" t="s">
        <v>447</v>
      </c>
      <c r="DR119" s="1080"/>
      <c r="DS119" s="1080"/>
      <c r="DT119" s="1080"/>
      <c r="DU119" s="1081"/>
      <c r="DV119" s="1082" t="s">
        <v>454</v>
      </c>
      <c r="DW119" s="1083"/>
      <c r="DX119" s="1083"/>
      <c r="DY119" s="1083"/>
      <c r="DZ119" s="1084"/>
    </row>
    <row r="120" spans="1:130" s="248" customFormat="1" ht="26.25" customHeight="1" x14ac:dyDescent="0.15">
      <c r="A120" s="1155"/>
      <c r="B120" s="1042"/>
      <c r="C120" s="1012" t="s">
        <v>452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447</v>
      </c>
      <c r="AB120" s="1055"/>
      <c r="AC120" s="1055"/>
      <c r="AD120" s="1055"/>
      <c r="AE120" s="1056"/>
      <c r="AF120" s="1057" t="s">
        <v>454</v>
      </c>
      <c r="AG120" s="1055"/>
      <c r="AH120" s="1055"/>
      <c r="AI120" s="1055"/>
      <c r="AJ120" s="1056"/>
      <c r="AK120" s="1057" t="s">
        <v>447</v>
      </c>
      <c r="AL120" s="1055"/>
      <c r="AM120" s="1055"/>
      <c r="AN120" s="1055"/>
      <c r="AO120" s="1056"/>
      <c r="AP120" s="1058" t="s">
        <v>443</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10609561</v>
      </c>
      <c r="BR120" s="1023"/>
      <c r="BS120" s="1023"/>
      <c r="BT120" s="1023"/>
      <c r="BU120" s="1023"/>
      <c r="BV120" s="1023">
        <v>8011921</v>
      </c>
      <c r="BW120" s="1023"/>
      <c r="BX120" s="1023"/>
      <c r="BY120" s="1023"/>
      <c r="BZ120" s="1023"/>
      <c r="CA120" s="1023">
        <v>8058892</v>
      </c>
      <c r="CB120" s="1023"/>
      <c r="CC120" s="1023"/>
      <c r="CD120" s="1023"/>
      <c r="CE120" s="1023"/>
      <c r="CF120" s="1037">
        <v>159.30000000000001</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v>441996</v>
      </c>
      <c r="DH120" s="1023"/>
      <c r="DI120" s="1023"/>
      <c r="DJ120" s="1023"/>
      <c r="DK120" s="1023"/>
      <c r="DL120" s="1023">
        <v>517702</v>
      </c>
      <c r="DM120" s="1023"/>
      <c r="DN120" s="1023"/>
      <c r="DO120" s="1023"/>
      <c r="DP120" s="1023"/>
      <c r="DQ120" s="1023">
        <v>587051</v>
      </c>
      <c r="DR120" s="1023"/>
      <c r="DS120" s="1023"/>
      <c r="DT120" s="1023"/>
      <c r="DU120" s="1023"/>
      <c r="DV120" s="1024">
        <v>11.6</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447</v>
      </c>
      <c r="AG121" s="1055"/>
      <c r="AH121" s="1055"/>
      <c r="AI121" s="1055"/>
      <c r="AJ121" s="1056"/>
      <c r="AK121" s="1057" t="s">
        <v>447</v>
      </c>
      <c r="AL121" s="1055"/>
      <c r="AM121" s="1055"/>
      <c r="AN121" s="1055"/>
      <c r="AO121" s="1056"/>
      <c r="AP121" s="1058" t="s">
        <v>445</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113249</v>
      </c>
      <c r="BR121" s="1016"/>
      <c r="BS121" s="1016"/>
      <c r="BT121" s="1016"/>
      <c r="BU121" s="1016"/>
      <c r="BV121" s="1016">
        <v>60896</v>
      </c>
      <c r="BW121" s="1016"/>
      <c r="BX121" s="1016"/>
      <c r="BY121" s="1016"/>
      <c r="BZ121" s="1016"/>
      <c r="CA121" s="1016">
        <v>21787</v>
      </c>
      <c r="CB121" s="1016"/>
      <c r="CC121" s="1016"/>
      <c r="CD121" s="1016"/>
      <c r="CE121" s="1016"/>
      <c r="CF121" s="1010">
        <v>0.4</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518731</v>
      </c>
      <c r="DH121" s="1016"/>
      <c r="DI121" s="1016"/>
      <c r="DJ121" s="1016"/>
      <c r="DK121" s="1016"/>
      <c r="DL121" s="1016">
        <v>452640</v>
      </c>
      <c r="DM121" s="1016"/>
      <c r="DN121" s="1016"/>
      <c r="DO121" s="1016"/>
      <c r="DP121" s="1016"/>
      <c r="DQ121" s="1016">
        <v>394985</v>
      </c>
      <c r="DR121" s="1016"/>
      <c r="DS121" s="1016"/>
      <c r="DT121" s="1016"/>
      <c r="DU121" s="1016"/>
      <c r="DV121" s="1017">
        <v>7.8</v>
      </c>
      <c r="DW121" s="1017"/>
      <c r="DX121" s="1017"/>
      <c r="DY121" s="1017"/>
      <c r="DZ121" s="1018"/>
    </row>
    <row r="122" spans="1:130" s="248" customFormat="1" ht="26.25" customHeight="1" x14ac:dyDescent="0.15">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449</v>
      </c>
      <c r="AB122" s="1055"/>
      <c r="AC122" s="1055"/>
      <c r="AD122" s="1055"/>
      <c r="AE122" s="1056"/>
      <c r="AF122" s="1057" t="s">
        <v>443</v>
      </c>
      <c r="AG122" s="1055"/>
      <c r="AH122" s="1055"/>
      <c r="AI122" s="1055"/>
      <c r="AJ122" s="1056"/>
      <c r="AK122" s="1057" t="s">
        <v>443</v>
      </c>
      <c r="AL122" s="1055"/>
      <c r="AM122" s="1055"/>
      <c r="AN122" s="1055"/>
      <c r="AO122" s="1056"/>
      <c r="AP122" s="1058" t="s">
        <v>447</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12135785</v>
      </c>
      <c r="BR122" s="1094"/>
      <c r="BS122" s="1094"/>
      <c r="BT122" s="1094"/>
      <c r="BU122" s="1094"/>
      <c r="BV122" s="1094">
        <v>11922827</v>
      </c>
      <c r="BW122" s="1094"/>
      <c r="BX122" s="1094"/>
      <c r="BY122" s="1094"/>
      <c r="BZ122" s="1094"/>
      <c r="CA122" s="1094">
        <v>11624270</v>
      </c>
      <c r="CB122" s="1094"/>
      <c r="CC122" s="1094"/>
      <c r="CD122" s="1094"/>
      <c r="CE122" s="1094"/>
      <c r="CF122" s="1114">
        <v>229.8</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v>218956</v>
      </c>
      <c r="DH122" s="1016"/>
      <c r="DI122" s="1016"/>
      <c r="DJ122" s="1016"/>
      <c r="DK122" s="1016"/>
      <c r="DL122" s="1016">
        <v>191457</v>
      </c>
      <c r="DM122" s="1016"/>
      <c r="DN122" s="1016"/>
      <c r="DO122" s="1016"/>
      <c r="DP122" s="1016"/>
      <c r="DQ122" s="1016">
        <v>224283</v>
      </c>
      <c r="DR122" s="1016"/>
      <c r="DS122" s="1016"/>
      <c r="DT122" s="1016"/>
      <c r="DU122" s="1016"/>
      <c r="DV122" s="1017">
        <v>4.4000000000000004</v>
      </c>
      <c r="DW122" s="1017"/>
      <c r="DX122" s="1017"/>
      <c r="DY122" s="1017"/>
      <c r="DZ122" s="1018"/>
    </row>
    <row r="123" spans="1:130" s="248" customFormat="1" ht="26.25" customHeight="1" x14ac:dyDescent="0.15">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445</v>
      </c>
      <c r="AB123" s="1055"/>
      <c r="AC123" s="1055"/>
      <c r="AD123" s="1055"/>
      <c r="AE123" s="1056"/>
      <c r="AF123" s="1057" t="s">
        <v>447</v>
      </c>
      <c r="AG123" s="1055"/>
      <c r="AH123" s="1055"/>
      <c r="AI123" s="1055"/>
      <c r="AJ123" s="1056"/>
      <c r="AK123" s="1057" t="s">
        <v>454</v>
      </c>
      <c r="AL123" s="1055"/>
      <c r="AM123" s="1055"/>
      <c r="AN123" s="1055"/>
      <c r="AO123" s="1056"/>
      <c r="AP123" s="1058" t="s">
        <v>451</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488</v>
      </c>
      <c r="BP123" s="1102"/>
      <c r="BQ123" s="1161">
        <v>22858595</v>
      </c>
      <c r="BR123" s="1162"/>
      <c r="BS123" s="1162"/>
      <c r="BT123" s="1162"/>
      <c r="BU123" s="1162"/>
      <c r="BV123" s="1162">
        <v>19995644</v>
      </c>
      <c r="BW123" s="1162"/>
      <c r="BX123" s="1162"/>
      <c r="BY123" s="1162"/>
      <c r="BZ123" s="1162"/>
      <c r="CA123" s="1162">
        <v>19704949</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v>72975</v>
      </c>
      <c r="DH123" s="1055"/>
      <c r="DI123" s="1055"/>
      <c r="DJ123" s="1055"/>
      <c r="DK123" s="1056"/>
      <c r="DL123" s="1057">
        <v>102471</v>
      </c>
      <c r="DM123" s="1055"/>
      <c r="DN123" s="1055"/>
      <c r="DO123" s="1055"/>
      <c r="DP123" s="1056"/>
      <c r="DQ123" s="1057">
        <v>63379</v>
      </c>
      <c r="DR123" s="1055"/>
      <c r="DS123" s="1055"/>
      <c r="DT123" s="1055"/>
      <c r="DU123" s="1056"/>
      <c r="DV123" s="1058">
        <v>1.3</v>
      </c>
      <c r="DW123" s="1059"/>
      <c r="DX123" s="1059"/>
      <c r="DY123" s="1059"/>
      <c r="DZ123" s="1060"/>
    </row>
    <row r="124" spans="1:130" s="248" customFormat="1" ht="26.25" customHeight="1" thickBot="1" x14ac:dyDescent="0.2">
      <c r="A124" s="1155"/>
      <c r="B124" s="1042"/>
      <c r="C124" s="1012" t="s">
        <v>473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447</v>
      </c>
      <c r="AB124" s="1055"/>
      <c r="AC124" s="1055"/>
      <c r="AD124" s="1055"/>
      <c r="AE124" s="1056"/>
      <c r="AF124" s="1057" t="s">
        <v>451</v>
      </c>
      <c r="AG124" s="1055"/>
      <c r="AH124" s="1055"/>
      <c r="AI124" s="1055"/>
      <c r="AJ124" s="1056"/>
      <c r="AK124" s="1057" t="s">
        <v>447</v>
      </c>
      <c r="AL124" s="1055"/>
      <c r="AM124" s="1055"/>
      <c r="AN124" s="1055"/>
      <c r="AO124" s="1056"/>
      <c r="AP124" s="1058" t="s">
        <v>476</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447</v>
      </c>
      <c r="BR124" s="1124"/>
      <c r="BS124" s="1124"/>
      <c r="BT124" s="1124"/>
      <c r="BU124" s="1124"/>
      <c r="BV124" s="1124" t="s">
        <v>445</v>
      </c>
      <c r="BW124" s="1124"/>
      <c r="BX124" s="1124"/>
      <c r="BY124" s="1124"/>
      <c r="BZ124" s="1124"/>
      <c r="CA124" s="1124" t="s">
        <v>443</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v>21500</v>
      </c>
      <c r="DH124" s="1080"/>
      <c r="DI124" s="1080"/>
      <c r="DJ124" s="1080"/>
      <c r="DK124" s="1081"/>
      <c r="DL124" s="1079">
        <v>22443</v>
      </c>
      <c r="DM124" s="1080"/>
      <c r="DN124" s="1080"/>
      <c r="DO124" s="1080"/>
      <c r="DP124" s="1081"/>
      <c r="DQ124" s="1079">
        <v>29569</v>
      </c>
      <c r="DR124" s="1080"/>
      <c r="DS124" s="1080"/>
      <c r="DT124" s="1080"/>
      <c r="DU124" s="1081"/>
      <c r="DV124" s="1082">
        <v>0.6</v>
      </c>
      <c r="DW124" s="1083"/>
      <c r="DX124" s="1083"/>
      <c r="DY124" s="1083"/>
      <c r="DZ124" s="1084"/>
    </row>
    <row r="125" spans="1:130" s="248" customFormat="1" ht="26.25" customHeight="1" x14ac:dyDescent="0.15">
      <c r="A125" s="1155"/>
      <c r="B125" s="1042"/>
      <c r="C125" s="1012" t="s">
        <v>475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449</v>
      </c>
      <c r="AB125" s="1055"/>
      <c r="AC125" s="1055"/>
      <c r="AD125" s="1055"/>
      <c r="AE125" s="1056"/>
      <c r="AF125" s="1057" t="s">
        <v>130</v>
      </c>
      <c r="AG125" s="1055"/>
      <c r="AH125" s="1055"/>
      <c r="AI125" s="1055"/>
      <c r="AJ125" s="1056"/>
      <c r="AK125" s="1057" t="s">
        <v>451</v>
      </c>
      <c r="AL125" s="1055"/>
      <c r="AM125" s="1055"/>
      <c r="AN125" s="1055"/>
      <c r="AO125" s="1056"/>
      <c r="AP125" s="1058" t="s">
        <v>451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476</v>
      </c>
      <c r="DH125" s="1023"/>
      <c r="DI125" s="1023"/>
      <c r="DJ125" s="1023"/>
      <c r="DK125" s="1023"/>
      <c r="DL125" s="1023" t="s">
        <v>451</v>
      </c>
      <c r="DM125" s="1023"/>
      <c r="DN125" s="1023"/>
      <c r="DO125" s="1023"/>
      <c r="DP125" s="1023"/>
      <c r="DQ125" s="1023" t="s">
        <v>451</v>
      </c>
      <c r="DR125" s="1023"/>
      <c r="DS125" s="1023"/>
      <c r="DT125" s="1023"/>
      <c r="DU125" s="1023"/>
      <c r="DV125" s="1024" t="s">
        <v>451</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451</v>
      </c>
      <c r="AG126" s="1055"/>
      <c r="AH126" s="1055"/>
      <c r="AI126" s="1055"/>
      <c r="AJ126" s="1056"/>
      <c r="AK126" s="1057" t="s">
        <v>476</v>
      </c>
      <c r="AL126" s="1055"/>
      <c r="AM126" s="1055"/>
      <c r="AN126" s="1055"/>
      <c r="AO126" s="1056"/>
      <c r="AP126" s="1058" t="s">
        <v>448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476</v>
      </c>
      <c r="DH126" s="1016"/>
      <c r="DI126" s="1016"/>
      <c r="DJ126" s="1016"/>
      <c r="DK126" s="1016"/>
      <c r="DL126" s="1016" t="s">
        <v>451</v>
      </c>
      <c r="DM126" s="1016"/>
      <c r="DN126" s="1016"/>
      <c r="DO126" s="1016"/>
      <c r="DP126" s="1016"/>
      <c r="DQ126" s="1016" t="s">
        <v>448</v>
      </c>
      <c r="DR126" s="1016"/>
      <c r="DS126" s="1016"/>
      <c r="DT126" s="1016"/>
      <c r="DU126" s="1016"/>
      <c r="DV126" s="1017" t="s">
        <v>476</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447</v>
      </c>
      <c r="AB127" s="1055"/>
      <c r="AC127" s="1055"/>
      <c r="AD127" s="1055"/>
      <c r="AE127" s="1056"/>
      <c r="AF127" s="1057" t="s">
        <v>451</v>
      </c>
      <c r="AG127" s="1055"/>
      <c r="AH127" s="1055"/>
      <c r="AI127" s="1055"/>
      <c r="AJ127" s="1056"/>
      <c r="AK127" s="1057" t="s">
        <v>448</v>
      </c>
      <c r="AL127" s="1055"/>
      <c r="AM127" s="1055"/>
      <c r="AN127" s="1055"/>
      <c r="AO127" s="1056"/>
      <c r="AP127" s="1058" t="s">
        <v>451</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451</v>
      </c>
      <c r="DH127" s="1016"/>
      <c r="DI127" s="1016"/>
      <c r="DJ127" s="1016"/>
      <c r="DK127" s="1016"/>
      <c r="DL127" s="1016" t="s">
        <v>451</v>
      </c>
      <c r="DM127" s="1016"/>
      <c r="DN127" s="1016"/>
      <c r="DO127" s="1016"/>
      <c r="DP127" s="1016"/>
      <c r="DQ127" s="1016" t="s">
        <v>448</v>
      </c>
      <c r="DR127" s="1016"/>
      <c r="DS127" s="1016"/>
      <c r="DT127" s="1016"/>
      <c r="DU127" s="1016"/>
      <c r="DV127" s="1017" t="s">
        <v>447</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54666</v>
      </c>
      <c r="AB128" s="1144"/>
      <c r="AC128" s="1144"/>
      <c r="AD128" s="1144"/>
      <c r="AE128" s="1145"/>
      <c r="AF128" s="1146">
        <v>47246</v>
      </c>
      <c r="AG128" s="1144"/>
      <c r="AH128" s="1144"/>
      <c r="AI128" s="1144"/>
      <c r="AJ128" s="1145"/>
      <c r="AK128" s="1146">
        <v>31220</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449</v>
      </c>
      <c r="BG128" s="1151"/>
      <c r="BH128" s="1151"/>
      <c r="BI128" s="1151"/>
      <c r="BJ128" s="1151"/>
      <c r="BK128" s="1151"/>
      <c r="BL128" s="1152"/>
      <c r="BM128" s="1150">
        <v>14.24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t="s">
        <v>454</v>
      </c>
      <c r="DH128" s="1136"/>
      <c r="DI128" s="1136"/>
      <c r="DJ128" s="1136"/>
      <c r="DK128" s="1136"/>
      <c r="DL128" s="1136" t="s">
        <v>476</v>
      </c>
      <c r="DM128" s="1136"/>
      <c r="DN128" s="1136"/>
      <c r="DO128" s="1136"/>
      <c r="DP128" s="1136"/>
      <c r="DQ128" s="1136" t="s">
        <v>476</v>
      </c>
      <c r="DR128" s="1136"/>
      <c r="DS128" s="1136"/>
      <c r="DT128" s="1136"/>
      <c r="DU128" s="1136"/>
      <c r="DV128" s="1137" t="s">
        <v>476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6119774</v>
      </c>
      <c r="AB129" s="1055"/>
      <c r="AC129" s="1055"/>
      <c r="AD129" s="1055"/>
      <c r="AE129" s="1056"/>
      <c r="AF129" s="1057">
        <v>6170172</v>
      </c>
      <c r="AG129" s="1055"/>
      <c r="AH129" s="1055"/>
      <c r="AI129" s="1055"/>
      <c r="AJ129" s="1056"/>
      <c r="AK129" s="1057">
        <v>6472452</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130</v>
      </c>
      <c r="BG129" s="1165"/>
      <c r="BH129" s="1165"/>
      <c r="BI129" s="1165"/>
      <c r="BJ129" s="1165"/>
      <c r="BK129" s="1165"/>
      <c r="BL129" s="1166"/>
      <c r="BM129" s="1164">
        <v>19.239999999999998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1434099</v>
      </c>
      <c r="AB130" s="1055"/>
      <c r="AC130" s="1055"/>
      <c r="AD130" s="1055"/>
      <c r="AE130" s="1056"/>
      <c r="AF130" s="1057">
        <v>1417871</v>
      </c>
      <c r="AG130" s="1055"/>
      <c r="AH130" s="1055"/>
      <c r="AI130" s="1055"/>
      <c r="AJ130" s="1056"/>
      <c r="AK130" s="1057">
        <v>1414283</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8.5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4685675</v>
      </c>
      <c r="AB131" s="1080"/>
      <c r="AC131" s="1080"/>
      <c r="AD131" s="1080"/>
      <c r="AE131" s="1081"/>
      <c r="AF131" s="1079">
        <v>4752301</v>
      </c>
      <c r="AG131" s="1080"/>
      <c r="AH131" s="1080"/>
      <c r="AI131" s="1080"/>
      <c r="AJ131" s="1081"/>
      <c r="AK131" s="1079">
        <v>5058169</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t="s">
        <v>130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7.6648508489999996</v>
      </c>
      <c r="AB132" s="1196"/>
      <c r="AC132" s="1196"/>
      <c r="AD132" s="1196"/>
      <c r="AE132" s="1197"/>
      <c r="AF132" s="1198">
        <v>8.327523867</v>
      </c>
      <c r="AG132" s="1196"/>
      <c r="AH132" s="1196"/>
      <c r="AI132" s="1196"/>
      <c r="AJ132" s="1197"/>
      <c r="AK132" s="1198">
        <v>9.6850065710000006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7.2</v>
      </c>
      <c r="AB133" s="1179"/>
      <c r="AC133" s="1179"/>
      <c r="AD133" s="1179"/>
      <c r="AE133" s="1180"/>
      <c r="AF133" s="1178">
        <v>7.7</v>
      </c>
      <c r="AG133" s="1179"/>
      <c r="AH133" s="1179"/>
      <c r="AI133" s="1179"/>
      <c r="AJ133" s="1180"/>
      <c r="AK133" s="1178">
        <v>8.5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BSOOCOVa129MhF4JpwfxZSmtMXdygwCl1FglOM9r6T2uAhDk0XWDcoPqKNhD9idgJU28qgDF3T6qBDOA9jCbw==" saltValue="9rxJtVRRGWWIbvyYzfx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vCXgik9h8i5KuVIofDxKzTPazQugXsbF7MMrqG5CHX9F7MvCkOyw3woeOtMrDyQcEtd28CptgV6IuIaQyasDQ==" saltValue="DCFiV05K1pQk7yBUG3mTP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puVSb/8C7+fYDqBWKn9oWamsT1ZbpSog9sfIoDMEYGqfvm6R7ozwcfmvuXnCf7SRVlJDMEozez7n4gpLCWsQA==" saltValue="LoRDuCR4bQSzba9ktipKK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2062174</v>
      </c>
      <c r="AP9" s="314">
        <v>260507</v>
      </c>
      <c r="AQ9" s="315">
        <v>131552</v>
      </c>
      <c r="AR9" s="316">
        <v>98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9107</v>
      </c>
      <c r="AP10" s="317">
        <v>1150</v>
      </c>
      <c r="AQ10" s="318">
        <v>15222</v>
      </c>
      <c r="AR10" s="319">
        <v>-92.4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t="s">
        <v>526</v>
      </c>
      <c r="AP11" s="317" t="s">
        <v>526</v>
      </c>
      <c r="AQ11" s="318">
        <v>927</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35581</v>
      </c>
      <c r="AP13" s="317">
        <v>4495</v>
      </c>
      <c r="AQ13" s="318">
        <v>5186</v>
      </c>
      <c r="AR13" s="319">
        <v>-13.3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51146</v>
      </c>
      <c r="AP14" s="317">
        <v>6461</v>
      </c>
      <c r="AQ14" s="318">
        <v>3097</v>
      </c>
      <c r="AR14" s="319">
        <v>108.6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-204728</v>
      </c>
      <c r="AP15" s="317">
        <v>-25863</v>
      </c>
      <c r="AQ15" s="318">
        <v>-10369</v>
      </c>
      <c r="AR15" s="319">
        <v>149.4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1953280</v>
      </c>
      <c r="AP16" s="317">
        <v>246751</v>
      </c>
      <c r="AQ16" s="318">
        <v>145615</v>
      </c>
      <c r="AR16" s="319">
        <v>69.5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29.94</v>
      </c>
      <c r="AP21" s="331">
        <v>13.36</v>
      </c>
      <c r="AQ21" s="332">
        <v>16.579999999999998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95.3</v>
      </c>
      <c r="AP22" s="336">
        <v>95.8</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1760250</v>
      </c>
      <c r="AP32" s="345">
        <v>222366</v>
      </c>
      <c r="AQ32" s="346">
        <v>74764</v>
      </c>
      <c r="AR32" s="347">
        <v>197.4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526</v>
      </c>
      <c r="AP34" s="345" t="s">
        <v>526</v>
      </c>
      <c r="AQ34" s="346" t="s">
        <v>526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175137</v>
      </c>
      <c r="AP35" s="345">
        <v>22124</v>
      </c>
      <c r="AQ35" s="346">
        <v>25584</v>
      </c>
      <c r="AR35" s="347">
        <v>-13.5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t="s">
        <v>526</v>
      </c>
      <c r="AP36" s="345" t="s">
        <v>526</v>
      </c>
      <c r="AQ36" s="346">
        <v>3670</v>
      </c>
      <c r="AR36" s="347" t="s">
        <v>526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t="s">
        <v>526</v>
      </c>
      <c r="AP37" s="345" t="s">
        <v>526</v>
      </c>
      <c r="AQ37" s="346">
        <v>420</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526</v>
      </c>
      <c r="AP38" s="348" t="s">
        <v>526</v>
      </c>
      <c r="AQ38" s="349">
        <v>9</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-31220</v>
      </c>
      <c r="AP39" s="345">
        <v>-3944</v>
      </c>
      <c r="AQ39" s="346">
        <v>-2239</v>
      </c>
      <c r="AR39" s="347">
        <v>76.2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-1414283</v>
      </c>
      <c r="AP40" s="345">
        <v>-178661</v>
      </c>
      <c r="AQ40" s="346">
        <v>-71783</v>
      </c>
      <c r="AR40" s="347">
        <v>148.9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489884</v>
      </c>
      <c r="AP41" s="345">
        <v>61885</v>
      </c>
      <c r="AQ41" s="346">
        <v>30425</v>
      </c>
      <c r="AR41" s="347">
        <v>103.4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3493462</v>
      </c>
      <c r="AN51" s="367">
        <v>394296</v>
      </c>
      <c r="AO51" s="368">
        <v>27.1</v>
      </c>
      <c r="AP51" s="369">
        <v>138651</v>
      </c>
      <c r="AQ51" s="370">
        <v>-14.5</v>
      </c>
      <c r="AR51" s="371">
        <v>41.6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2099692</v>
      </c>
      <c r="AN52" s="375">
        <v>236986</v>
      </c>
      <c r="AO52" s="376">
        <v>30.9</v>
      </c>
      <c r="AP52" s="377">
        <v>71211</v>
      </c>
      <c r="AQ52" s="378">
        <v>-11</v>
      </c>
      <c r="AR52" s="379">
        <v>41.9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4971025</v>
      </c>
      <c r="AN53" s="367">
        <v>578632</v>
      </c>
      <c r="AO53" s="368">
        <v>46.8</v>
      </c>
      <c r="AP53" s="369">
        <v>122882</v>
      </c>
      <c r="AQ53" s="370">
        <v>-11.4</v>
      </c>
      <c r="AR53" s="371">
        <v>58.2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2779583</v>
      </c>
      <c r="AN54" s="375">
        <v>323546</v>
      </c>
      <c r="AO54" s="376">
        <v>36.5</v>
      </c>
      <c r="AP54" s="377">
        <v>65785</v>
      </c>
      <c r="AQ54" s="378">
        <v>-7.6</v>
      </c>
      <c r="AR54" s="379">
        <v>44.1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4507691</v>
      </c>
      <c r="AN55" s="367">
        <v>535673</v>
      </c>
      <c r="AO55" s="368">
        <v>-7.4</v>
      </c>
      <c r="AP55" s="369">
        <v>114790</v>
      </c>
      <c r="AQ55" s="370">
        <v>-6.6</v>
      </c>
      <c r="AR55" s="371">
        <v>-0.8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1801998</v>
      </c>
      <c r="AN56" s="375">
        <v>214141</v>
      </c>
      <c r="AO56" s="376">
        <v>-33.799999999999997</v>
      </c>
      <c r="AP56" s="377">
        <v>55601</v>
      </c>
      <c r="AQ56" s="378">
        <v>-15.5</v>
      </c>
      <c r="AR56" s="379">
        <v>-18.3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4174111</v>
      </c>
      <c r="AN57" s="367">
        <v>510532</v>
      </c>
      <c r="AO57" s="368">
        <v>-4.7</v>
      </c>
      <c r="AP57" s="369">
        <v>126262</v>
      </c>
      <c r="AQ57" s="370">
        <v>10</v>
      </c>
      <c r="AR57" s="371">
        <v>-14.7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1354882</v>
      </c>
      <c r="AN58" s="375">
        <v>165715</v>
      </c>
      <c r="AO58" s="376">
        <v>-22.6</v>
      </c>
      <c r="AP58" s="377">
        <v>56769</v>
      </c>
      <c r="AQ58" s="378">
        <v>2.1</v>
      </c>
      <c r="AR58" s="379">
        <v>-24.7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2682538</v>
      </c>
      <c r="AN59" s="367">
        <v>338875</v>
      </c>
      <c r="AO59" s="368">
        <v>-33.6</v>
      </c>
      <c r="AP59" s="369">
        <v>126525</v>
      </c>
      <c r="AQ59" s="370">
        <v>0.2</v>
      </c>
      <c r="AR59" s="371">
        <v>-33.799999999999997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1305769</v>
      </c>
      <c r="AN60" s="375">
        <v>164953</v>
      </c>
      <c r="AO60" s="376">
        <v>-0.5</v>
      </c>
      <c r="AP60" s="377">
        <v>67052</v>
      </c>
      <c r="AQ60" s="378">
        <v>18.100000000000001</v>
      </c>
      <c r="AR60" s="379">
        <v>-18.600000000000001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3965765</v>
      </c>
      <c r="AN61" s="382">
        <v>471602</v>
      </c>
      <c r="AO61" s="383">
        <v>5.6</v>
      </c>
      <c r="AP61" s="384">
        <v>125822</v>
      </c>
      <c r="AQ61" s="385">
        <v>-4.5</v>
      </c>
      <c r="AR61" s="371">
        <v>10.1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1868385</v>
      </c>
      <c r="AN62" s="375">
        <v>221068</v>
      </c>
      <c r="AO62" s="376">
        <v>2.1</v>
      </c>
      <c r="AP62" s="377">
        <v>63284</v>
      </c>
      <c r="AQ62" s="378">
        <v>-2.8</v>
      </c>
      <c r="AR62" s="379">
        <v>4.9000000000000004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c6M9uh9ZKwAjKhklRm4jy+/IIbr5ZW40fkcG9sdeD0RNXfHi5NFrjYoO9ajqPmIZnWvLRsG3uZ77bXrN8iVA==" saltValue="LoRqvA/FunhwnaGTyj/+o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P0EmQyd077tErw0N8LmOW9LdaFguhmbYk52re7ASHzNpJ472ZE3uRdXSC9zoaUGfmE5dQBlzdXJnIrWRxLLpUw==" saltValue="PDiUgdD5uxy9YBwwItyAxg==" spinCount="100000" sheet="1" objects="1" scenarios="1"/>
  <dataConsolidate/>
  <phoneticPr fontId="2"/>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03PP3tPN6Msu8gDAY9aMOgf/j6Mb4xLkrpf7DkXPSRqkNyBHYW7SnJqeeP5ul8JQZ/Z6Dw4y8VPxynfcbI93Dg==" saltValue="jcC1yqyOLdkW90u5l1eT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65.430000000000007</v>
      </c>
      <c r="G47" s="12">
        <v>59.05</v>
      </c>
      <c r="H47" s="12">
        <v>60.37</v>
      </c>
      <c r="I47" s="12">
        <v>60.01</v>
      </c>
      <c r="J47" s="13">
        <v>57.26</v>
      </c>
    </row>
    <row r="48" spans="2:10" ht="57.75" customHeight="1" x14ac:dyDescent="0.15">
      <c r="B48" s="14"/>
      <c r="C48" s="1240" t="s">
        <v>4</v>
      </c>
      <c r="D48" s="1240"/>
      <c r="E48" s="1241"/>
      <c r="F48" s="15">
        <v>16.28</v>
      </c>
      <c r="G48" s="16">
        <v>15.73</v>
      </c>
      <c r="H48" s="16">
        <v>14.58</v>
      </c>
      <c r="I48" s="16">
        <v>13.28</v>
      </c>
      <c r="J48" s="17">
        <v>10.54</v>
      </c>
    </row>
    <row r="49" spans="2:10" ht="57.75" customHeight="1" thickBot="1" x14ac:dyDescent="0.2">
      <c r="B49" s="18"/>
      <c r="C49" s="1242" t="s">
        <v>5</v>
      </c>
      <c r="D49" s="1242"/>
      <c r="E49" s="1243"/>
      <c r="F49" s="19">
        <v>0.13</v>
      </c>
      <c r="G49" s="20" t="s">
        <v>573</v>
      </c>
      <c r="H49" s="20" t="s">
        <v>574</v>
      </c>
      <c r="I49" s="20" t="s">
        <v>575</v>
      </c>
      <c r="J49" s="21" t="s">
        <v>576</v>
      </c>
    </row>
    <row r="50" spans="2:10" ht="13.5" customHeight="1" x14ac:dyDescent="0.15"/>
  </sheetData>
  <sheetProtection algorithmName="SHA-512" hashValue="djE0tEulvcRWf1tWB2TfN1jBDBTRylitVmdzrmVQSnZTNw2lwi/w84fdA8ytoIGPrkfOgcrXtLiCH0TLlKlcBA==" saltValue="iYF8xj3AQIoEAiAAwRzoE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2022-09-20T01:30:55Z</cp:lastPrinted>
  <dcterms:created xsi:type="dcterms:W3CDTF">2022-02-02T06:40:22Z</dcterms:created>
  <dcterms:modified xsi:type="dcterms:W3CDTF">2022-09-20T05:08:51Z</dcterms:modified>
</cp:coreProperties>
</file>